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Доходы!$J$72</definedName>
    <definedName name="LAST_CELL" localSheetId="2">Источники!$I$42</definedName>
    <definedName name="LAST_CELL" localSheetId="1">Расходы!$L$210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Доходы!$A$73</definedName>
    <definedName name="REND_1" localSheetId="2">Источники!$A$37</definedName>
    <definedName name="REND_1" localSheetId="1">Расходы!$A$211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45621"/>
</workbook>
</file>

<file path=xl/calcChain.xml><?xml version="1.0" encoding="utf-8"?>
<calcChain xmlns="http://schemas.openxmlformats.org/spreadsheetml/2006/main">
  <c r="K26" i="2" l="1"/>
  <c r="K25" i="2"/>
  <c r="K21" i="2"/>
  <c r="K20" i="2"/>
  <c r="K19" i="2"/>
  <c r="K18" i="2"/>
  <c r="K17" i="2"/>
  <c r="K16" i="2"/>
  <c r="K15" i="2"/>
  <c r="K13" i="2"/>
  <c r="K51" i="2"/>
  <c r="L52" i="2"/>
  <c r="K52" i="2"/>
  <c r="K53" i="2"/>
  <c r="L53" i="2"/>
  <c r="K54" i="2"/>
  <c r="L54" i="2"/>
  <c r="K55" i="2"/>
  <c r="L55" i="2"/>
  <c r="L41" i="2"/>
  <c r="K41" i="2"/>
  <c r="L40" i="2"/>
  <c r="K40" i="2"/>
  <c r="L39" i="2"/>
  <c r="K39" i="2"/>
  <c r="L42" i="2"/>
  <c r="K42" i="2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J13" i="2"/>
  <c r="L13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22" i="2"/>
  <c r="J25" i="2"/>
  <c r="L25" i="2" s="1"/>
  <c r="J26" i="2"/>
  <c r="L26" i="2" s="1"/>
  <c r="J27" i="2"/>
  <c r="J28" i="2"/>
  <c r="J29" i="2"/>
  <c r="J30" i="2"/>
  <c r="J31" i="2"/>
  <c r="J32" i="2"/>
  <c r="J33" i="2"/>
  <c r="J34" i="2"/>
  <c r="J35" i="2"/>
  <c r="J36" i="2"/>
  <c r="J37" i="2"/>
  <c r="J38" i="2"/>
  <c r="J43" i="2"/>
  <c r="J44" i="2"/>
  <c r="J45" i="2"/>
  <c r="J46" i="2"/>
  <c r="J47" i="2"/>
  <c r="J48" i="2"/>
  <c r="J49" i="2"/>
  <c r="J50" i="2"/>
  <c r="J51" i="2"/>
  <c r="L51" i="2" s="1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</calcChain>
</file>

<file path=xl/sharedStrings.xml><?xml version="1.0" encoding="utf-8"?>
<sst xmlns="http://schemas.openxmlformats.org/spreadsheetml/2006/main" count="1554" uniqueCount="453">
  <si>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</si>
  <si>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</si>
  <si>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</si>
  <si>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</si>
  <si>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</si>
  <si>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</si>
  <si>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</si>
  <si>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</si>
  <si>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01.10.2018 г.</t>
  </si>
  <si>
    <t>01.10.2018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</si>
  <si>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</si>
  <si>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</si>
  <si>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</si>
  <si>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</si>
  <si>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</si>
  <si>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</si>
  <si>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</si>
  <si>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</si>
  <si>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Нижнесуэтукского сельсовета</t>
  </si>
  <si>
    <t>Бюджет Нижнесуэтукского сельсовета Ермаковского района</t>
  </si>
  <si>
    <t>Периодичность: квартальная, годовая</t>
  </si>
  <si>
    <t>Единица измерения: руб.</t>
  </si>
  <si>
    <t>04092430</t>
  </si>
  <si>
    <t>017</t>
  </si>
  <si>
    <t>04616410101</t>
  </si>
  <si>
    <t>Бюджет: Бюджет Нижнесуэтукского сельсовета Ермаковского района</t>
  </si>
  <si>
    <t>Консолидация отчетов ПБС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</si>
  <si>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</si>
  <si>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</si>
  <si>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</si>
  <si>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</si>
  <si>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</si>
  <si>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</si>
  <si>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</si>
  <si>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</si>
  <si>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</si>
  <si>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</si>
  <si>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</si>
  <si>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</si>
  <si>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</si>
  <si>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</si>
  <si>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</si>
  <si>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</si>
  <si>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</si>
  <si>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</si>
  <si>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</si>
  <si>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</si>
  <si>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</si>
  <si>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</si>
  <si>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</si>
  <si>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</si>
  <si>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</si>
  <si>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</si>
  <si>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</si>
  <si>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</si>
  <si>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</si>
  <si>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</si>
  <si>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</si>
  <si>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</si>
  <si>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</si>
  <si>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</si>
  <si>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</si>
  <si>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</si>
  <si>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</si>
  <si>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</si>
  <si>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</si>
  <si>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</si>
  <si>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</si>
  <si>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</si>
  <si>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</si>
  <si>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</si>
  <si>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</si>
  <si>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</si>
  <si>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</si>
  <si>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</si>
  <si>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</si>
  <si>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</si>
  <si>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</si>
  <si>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</si>
  <si>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</si>
  <si>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</si>
  <si>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</si>
  <si>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</si>
  <si>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</si>
  <si>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</si>
  <si>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</si>
  <si>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</si>
  <si>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</si>
  <si>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</si>
  <si>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</si>
  <si>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</si>
  <si>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</si>
  <si>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</si>
  <si>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</si>
  <si>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</si>
  <si>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</si>
  <si>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</si>
  <si>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</si>
  <si>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</si>
  <si>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</si>
  <si>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</si>
  <si>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</si>
  <si>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</si>
  <si>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</si>
  <si>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</si>
  <si>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</si>
  <si>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</si>
  <si>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</si>
  <si>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</si>
  <si>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</si>
  <si>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</si>
  <si>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</si>
  <si>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</si>
  <si>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</si>
  <si>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</si>
  <si>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017 10804020011000110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</si>
  <si>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</si>
  <si>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</si>
  <si>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</si>
  <si>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</si>
  <si>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Иные межбюджетные трансферты</t>
  </si>
  <si>
    <t>017 20204000000000151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</si>
  <si>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</si>
  <si>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</si>
  <si>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</si>
  <si>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017 20204014100000151</t>
  </si>
  <si>
    <t>Дотации бюджетам бюджетной системы Российской Федерации</t>
  </si>
  <si>
    <t>017 20210000000000151</t>
  </si>
  <si>
    <t>Дотации на выравнивание бюджетной обеспеченности</t>
  </si>
  <si>
    <t>017 20215001000000151</t>
  </si>
  <si>
    <t>Дотации бюджетам сельских поселений на выравнивание бюджетной обеспеченности</t>
  </si>
  <si>
    <t>017 20215001100000151</t>
  </si>
  <si>
    <t>Субвенции бюджетам бюджетной системы Российской Федерации</t>
  </si>
  <si>
    <t>017 20230000000000151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</si>
  <si>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</si>
  <si>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</si>
  <si>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</si>
  <si>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017 20235118100000151</t>
  </si>
  <si>
    <t>017 20240000000000151</t>
  </si>
  <si>
    <t>017 20240014000000151</t>
  </si>
  <si>
    <t>017 20240014100000151</t>
  </si>
  <si>
    <t>Прочие межбюджетные трансферты, передаваемые бюджетам</t>
  </si>
  <si>
    <t>017 20249999000000151</t>
  </si>
  <si>
    <t>Прочие межбюджетные трансферты, передаваемые бюджетам сельских поселений</t>
  </si>
  <si>
    <t>017 20249999100000151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</si>
  <si>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</si>
  <si>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</si>
  <si>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</si>
  <si>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</si>
  <si>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</si>
  <si>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</si>
  <si>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</si>
  <si>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</si>
  <si>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</si>
  <si>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</si>
  <si>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</si>
  <si>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</si>
  <si>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017 0100 0000000000 000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</si>
  <si>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</si>
  <si>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017 0100 0000000000 100</t>
  </si>
  <si>
    <t>Расходы на выплаты персоналу государственных (муниципальных) органов</t>
  </si>
  <si>
    <t>017 0100 0000000000 120</t>
  </si>
  <si>
    <t>Закупка товаров, работ и услуг для обеспечения государственных (муниципальных) нужд</t>
  </si>
  <si>
    <t>017 0100 0000000000 200</t>
  </si>
  <si>
    <t>Иные закупки товаров, работ и услуг для обеспечения государственных (муниципальных) нужд</t>
  </si>
  <si>
    <t>017 0100 0000000000 240</t>
  </si>
  <si>
    <t>Иные бюджетные ассигнования</t>
  </si>
  <si>
    <t>017 0100 0000000000 800</t>
  </si>
  <si>
    <t>Уплата налогов, сборов и иных платежей</t>
  </si>
  <si>
    <t>017 0100 0000000000 850</t>
  </si>
  <si>
    <t>Прочая закупка товаров, работ и услуг</t>
  </si>
  <si>
    <t>017 0100 5140084770 244</t>
  </si>
  <si>
    <t>Фонд оплаты труда государственных (муниципальных) органов</t>
  </si>
  <si>
    <t>017 0100 7610010470 121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</si>
  <si>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</si>
  <si>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017 0100 7610010470 129</t>
  </si>
  <si>
    <t>017 0100 7610075140 244</t>
  </si>
  <si>
    <t>017 0100 7610080210 121</t>
  </si>
  <si>
    <t>Иные выплаты персоналу государственных (муниципальных) органов, за исключением фонда оплаты труда</t>
  </si>
  <si>
    <t>017 0100 7610080210 122</t>
  </si>
  <si>
    <t>017 0100 7610080210 129</t>
  </si>
  <si>
    <t>017 0100 7610080210 244</t>
  </si>
  <si>
    <t>Уплата иных платежей</t>
  </si>
  <si>
    <t>017 0100 7610080210 853</t>
  </si>
  <si>
    <t>017 0100 7610080270 121</t>
  </si>
  <si>
    <t>017 0100 7610080270 129</t>
  </si>
  <si>
    <t>017 0100 7610084940 244</t>
  </si>
  <si>
    <t>017 0100 7610084950 244</t>
  </si>
  <si>
    <t>017 0100 7610088460 244</t>
  </si>
  <si>
    <t>Функционирование высшего должностного лица субъекта Российской  Федерации и муниципального образования</t>
  </si>
  <si>
    <t>017 0102 0000000000 000</t>
  </si>
  <si>
    <t>017 0102 7610010470 100</t>
  </si>
  <si>
    <t>017 0102 7610010470 120</t>
  </si>
  <si>
    <t>017 0102 7610010470 121</t>
  </si>
  <si>
    <t>017 0102 7610010470 129</t>
  </si>
  <si>
    <t>017 0102 7610080210 100</t>
  </si>
  <si>
    <t>017 0102 7610080210 120</t>
  </si>
  <si>
    <t>017 0102 7610080210 121</t>
  </si>
  <si>
    <t>017 0102 7610080210 129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</si>
  <si>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</si>
  <si>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017 0104 0000000000 000</t>
  </si>
  <si>
    <t>017 0104 7610010470 100</t>
  </si>
  <si>
    <t>017 0104 7610010470 120</t>
  </si>
  <si>
    <t>017 0104 7610010470 121</t>
  </si>
  <si>
    <t>017 0104 7610010470 129</t>
  </si>
  <si>
    <t>017 0104 7610075140 200</t>
  </si>
  <si>
    <t>017 0104 7610075140 240</t>
  </si>
  <si>
    <t>017 0104 7610075140 244</t>
  </si>
  <si>
    <t>017 0104 7610080210 100</t>
  </si>
  <si>
    <t>017 0104 7610080210 120</t>
  </si>
  <si>
    <t>017 0104 7610080210 121</t>
  </si>
  <si>
    <t>017 0104 7610080210 122</t>
  </si>
  <si>
    <t>017 0104 7610080210 129</t>
  </si>
  <si>
    <t>017 0104 7610080210 200</t>
  </si>
  <si>
    <t>017 0104 7610080210 240</t>
  </si>
  <si>
    <t>017 0104 7610080210 244</t>
  </si>
  <si>
    <t>017 0104 7610080210 800</t>
  </si>
  <si>
    <t>017 0104 7610080210 850</t>
  </si>
  <si>
    <t>017 0104 7610080210 853</t>
  </si>
  <si>
    <t>017 0104 7610080270 100</t>
  </si>
  <si>
    <t>017 0104 7610080270 120</t>
  </si>
  <si>
    <t>017 0104 7610080270 121</t>
  </si>
  <si>
    <t>017 0104 7610080270 129</t>
  </si>
  <si>
    <t>017 0104 7610088460 200</t>
  </si>
  <si>
    <t>017 0104 7610088460 240</t>
  </si>
  <si>
    <t>017 0104 7610088460 244</t>
  </si>
  <si>
    <t>Другие общегосударственные вопросы</t>
  </si>
  <si>
    <t>017 0113 0000000000 000</t>
  </si>
  <si>
    <t>017 0113 5140084770 200</t>
  </si>
  <si>
    <t>017 0113 5140084770 240</t>
  </si>
  <si>
    <t>017 0113 5140084770 244</t>
  </si>
  <si>
    <t>017 0113 7610084940 200</t>
  </si>
  <si>
    <t>017 0113 7610084940 240</t>
  </si>
  <si>
    <t>017 0113 7610084940 244</t>
  </si>
  <si>
    <t>017 0113 7610084950 200</t>
  </si>
  <si>
    <t>017 0113 7610084950 240</t>
  </si>
  <si>
    <t>017 0113 7610084950 244</t>
  </si>
  <si>
    <t>НАЦИОНАЛЬНАЯ ОБОРОНА</t>
  </si>
  <si>
    <t>017 0200 0000000000 000</t>
  </si>
  <si>
    <t>017 0200 0000000000 100</t>
  </si>
  <si>
    <t>017 0200 0000000000 120</t>
  </si>
  <si>
    <t>017 0200 0000000000 200</t>
  </si>
  <si>
    <t>017 0200 0000000000 240</t>
  </si>
  <si>
    <t>017 0200 7610051180 121</t>
  </si>
  <si>
    <t>017 0200 7610051180 129</t>
  </si>
  <si>
    <t>017 0200 7610051180 244</t>
  </si>
  <si>
    <t>Мобилизационная и вневойсковая подготовка</t>
  </si>
  <si>
    <t>017 0203 0000000000 000</t>
  </si>
  <si>
    <t>017 0203 7610051180 100</t>
  </si>
  <si>
    <t>017 0203 7610051180 120</t>
  </si>
  <si>
    <t>017 0203 7610051180 121</t>
  </si>
  <si>
    <t>017 0203 7610051180 129</t>
  </si>
  <si>
    <t>017 0203 7610051180 200</t>
  </si>
  <si>
    <t>017 0203 7610051180 240</t>
  </si>
  <si>
    <t>017 0203 7610051180 244</t>
  </si>
  <si>
    <t>НАЦИОНАЛЬНАЯ БЕЗОПАСНОСТЬ И ПРАВООХРАНИТЕЛЬНАЯ ДЕЯТЕЛЬНОСТЬ</t>
  </si>
  <si>
    <t>017 0300 0000000000 000</t>
  </si>
  <si>
    <t>017 0300 0000000000 200</t>
  </si>
  <si>
    <t>017 0300 0000000000 240</t>
  </si>
  <si>
    <t>017 0300 5130074120 244</t>
  </si>
  <si>
    <t>017 0300 5130083690 244</t>
  </si>
  <si>
    <t>017 0300 5130083700 244</t>
  </si>
  <si>
    <t>017 0300 5130088460 244</t>
  </si>
  <si>
    <t>017 0300 5130094120 244</t>
  </si>
  <si>
    <t>Обеспечение пожарной безопасности</t>
  </si>
  <si>
    <t>017 0310 0000000000 000</t>
  </si>
  <si>
    <t>017 0310 5130074120 200</t>
  </si>
  <si>
    <t>017 0310 5130074120 240</t>
  </si>
  <si>
    <t>017 0310 5130074120 244</t>
  </si>
  <si>
    <t>017 0310 5130083690 200</t>
  </si>
  <si>
    <t>017 0310 5130083690 240</t>
  </si>
  <si>
    <t>017 0310 5130083690 244</t>
  </si>
  <si>
    <t>017 0310 5130083700 200</t>
  </si>
  <si>
    <t>017 0310 5130083700 240</t>
  </si>
  <si>
    <t>017 0310 5130083700 244</t>
  </si>
  <si>
    <t>017 0310 5130088460 200</t>
  </si>
  <si>
    <t>017 0310 5130088460 240</t>
  </si>
  <si>
    <t>017 0310 5130088460 244</t>
  </si>
  <si>
    <t>017 0310 5130094120 200</t>
  </si>
  <si>
    <t>017 0310 5130094120 240</t>
  </si>
  <si>
    <t>017 0310 5130094120 244</t>
  </si>
  <si>
    <t>НАЦИОНАЛЬНАЯ ЭКОНОМИКА</t>
  </si>
  <si>
    <t>017 0400 0000000000 000</t>
  </si>
  <si>
    <t>017 0400 0000000000 200</t>
  </si>
  <si>
    <t>017 0400 0000000000 240</t>
  </si>
  <si>
    <t>017 0400 5120075080 244</t>
  </si>
  <si>
    <t>017 0400 5120075090 244</t>
  </si>
  <si>
    <t>017 0400 5120083420 244</t>
  </si>
  <si>
    <t>017 0400 5120095080 244</t>
  </si>
  <si>
    <t>017 0400 5120095090 244</t>
  </si>
  <si>
    <t>017 0400 5130084700 244</t>
  </si>
  <si>
    <t>017 0400 5130084800 244</t>
  </si>
  <si>
    <t>017 0400 5130088460 244</t>
  </si>
  <si>
    <t>Водное хозяйство</t>
  </si>
  <si>
    <t>017 0406 0000000000 000</t>
  </si>
  <si>
    <t>017 0406 5130084700 200</t>
  </si>
  <si>
    <t>017 0406 5130084700 240</t>
  </si>
  <si>
    <t>017 0406 5130084700 244</t>
  </si>
  <si>
    <t>017 0406 5130084800 200</t>
  </si>
  <si>
    <t>017 0406 5130084800 240</t>
  </si>
  <si>
    <t>017 0406 5130084800 244</t>
  </si>
  <si>
    <t>017 0406 5130088460 200</t>
  </si>
  <si>
    <t>017 0406 5130088460 240</t>
  </si>
  <si>
    <t>017 0406 5130088460 244</t>
  </si>
  <si>
    <t>Дорожное хозяйство (дорожные фонды)</t>
  </si>
  <si>
    <t>017 0409 0000000000 000</t>
  </si>
  <si>
    <t>017 0409 5120075080 200</t>
  </si>
  <si>
    <t>017 0409 5120075080 240</t>
  </si>
  <si>
    <t>017 0409 5120075080 244</t>
  </si>
  <si>
    <t>017 0409 5120075090 200</t>
  </si>
  <si>
    <t>017 0409 5120075090 240</t>
  </si>
  <si>
    <t>017 0409 5120075090 244</t>
  </si>
  <si>
    <t>017 0409 5120083420 200</t>
  </si>
  <si>
    <t>017 0409 5120083420 240</t>
  </si>
  <si>
    <t>017 0409 5120083420 244</t>
  </si>
  <si>
    <t>017 0409 5120095080 200</t>
  </si>
  <si>
    <t>017 0409 5120095080 240</t>
  </si>
  <si>
    <t>017 0409 5120095080 244</t>
  </si>
  <si>
    <t>017 0409 5120095090 200</t>
  </si>
  <si>
    <t>017 0409 5120095090 240</t>
  </si>
  <si>
    <t>017 0409 5120095090 244</t>
  </si>
  <si>
    <t>ЖИЛИЩНО-КОММУНАЛЬНОЕ ХОЗЯЙСТВО</t>
  </si>
  <si>
    <t>017 0500 0000000000 000</t>
  </si>
  <si>
    <t>017 0500 0000000000 200</t>
  </si>
  <si>
    <t>017 0500 0000000000 240</t>
  </si>
  <si>
    <t>017 0500 5110077410 244</t>
  </si>
  <si>
    <t>017 0500 5110083400 244</t>
  </si>
  <si>
    <t>017 0500 5110083570 244</t>
  </si>
  <si>
    <t>017 0500 5110084930 244</t>
  </si>
  <si>
    <t>017 0500 5110097410 244</t>
  </si>
  <si>
    <t>Благоустройство</t>
  </si>
  <si>
    <t>017 0503 0000000000 000</t>
  </si>
  <si>
    <t>017 0503 5110077410 200</t>
  </si>
  <si>
    <t>017 0503 5110077410 240</t>
  </si>
  <si>
    <t>017 0503 5110077410 244</t>
  </si>
  <si>
    <t>017 0503 5110083400 200</t>
  </si>
  <si>
    <t>017 0503 5110083400 240</t>
  </si>
  <si>
    <t>017 0503 5110083400 244</t>
  </si>
  <si>
    <t>017 0503 5110083570 200</t>
  </si>
  <si>
    <t>017 0503 5110083570 240</t>
  </si>
  <si>
    <t>017 0503 5110083570 244</t>
  </si>
  <si>
    <t>017 0503 5110084930 200</t>
  </si>
  <si>
    <t>017 0503 5110084930 240</t>
  </si>
  <si>
    <t>017 0503 5110084930 244</t>
  </si>
  <si>
    <t>017 0503 5110097410 200</t>
  </si>
  <si>
    <t>017 0503 5110097410 240</t>
  </si>
  <si>
    <t>017 0503 5110097410 244</t>
  </si>
  <si>
    <t>КУЛЬТУРА, КИНЕМАТОГРАФИЯ</t>
  </si>
  <si>
    <t>017 0800 0000000000 000</t>
  </si>
  <si>
    <t>Межбюджетные трансферты</t>
  </si>
  <si>
    <t>017 0800 0000000000 500</t>
  </si>
  <si>
    <t>017 0800 0000000000 540</t>
  </si>
  <si>
    <t>017 0800 5090080620 540</t>
  </si>
  <si>
    <t>Культура</t>
  </si>
  <si>
    <t>017 0801 0000000000 000</t>
  </si>
  <si>
    <t>017 0801 5090080620 500</t>
  </si>
  <si>
    <t>017 0801 5090080620 540</t>
  </si>
  <si>
    <t>ЗДРАВООХРАНЕНИЕ</t>
  </si>
  <si>
    <t>017 0900 0000000000 000</t>
  </si>
  <si>
    <t>017 0900 0000000000 200</t>
  </si>
  <si>
    <t>017 0900 0000000000 240</t>
  </si>
  <si>
    <t>017 0900 5130075550 244</t>
  </si>
  <si>
    <t>017 0900 5130095550 244</t>
  </si>
  <si>
    <t>Другие вопросы в области здравоохранения</t>
  </si>
  <si>
    <t>017 0909 0000000000 000</t>
  </si>
  <si>
    <t>017 0909 5130075550 200</t>
  </si>
  <si>
    <t>017 0909 5130075550 240</t>
  </si>
  <si>
    <t>017 0909 5130075550 244</t>
  </si>
  <si>
    <t>017 0909 5130095550 200</t>
  </si>
  <si>
    <t>017 0909 5130095550 240</t>
  </si>
  <si>
    <t>017 0909 5130095550 244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</si>
  <si>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</si>
  <si>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</si>
  <si>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</si>
  <si>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</si>
  <si>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</si>
  <si>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</si>
  <si>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</si>
  <si>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</si>
  <si>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</si>
  <si>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</si>
  <si>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</si>
  <si>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</si>
  <si>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</si>
  <si>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</si>
  <si>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</si>
  <si>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</si>
  <si>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</si>
  <si>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Изменение остатков средств на счетах по учету средств бюджетов</t>
  </si>
  <si>
    <t>000 01050000000000000</t>
  </si>
  <si>
    <t>Увеличение остатков средств бюджетов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</si>
  <si>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</si>
  <si>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</si>
  <si>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</si>
  <si>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</si>
  <si>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</si>
  <si>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</si>
  <si>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</si>
  <si>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</si>
  <si>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</si>
  <si>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</si>
  <si>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</si>
  <si>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</si>
  <si>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</si>
  <si>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</si>
  <si>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</si>
  <si>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</si>
  <si>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</si>
  <si>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</si>
  <si>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</si>
  <si>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</si>
  <si>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</si>
  <si>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</si>
  <si>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</si>
  <si>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</si>
  <si>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</si>
  <si>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</si>
  <si>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</si>
  <si>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</si>
  <si>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</si>
  <si>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</si>
  <si>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</si>
  <si>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</si>
  <si>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</si>
  <si>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</si>
  <si>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</si>
  <si>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</si>
  <si>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</si>
  <si>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</si>
  <si>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</si>
  <si>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</si>
  <si>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</si>
  <si>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</si>
  <si>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</si>
  <si>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</si>
  <si>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</si>
  <si>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</si>
  <si>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</si>
  <si>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C:\Новая папка\227Q01.txt</t>
  </si>
  <si>
    <t>Доходы/ExportView</t>
  </si>
  <si>
    <t>Доходы/EXPORT_SRC_CODE</t>
  </si>
  <si>
    <t>094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</si>
  <si>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</t>
  </si>
  <si>
    <t>017 0102 7610010400 100</t>
  </si>
  <si>
    <t>017 0102 7610010400 120</t>
  </si>
  <si>
    <t>017 0102 7610010400 121</t>
  </si>
  <si>
    <t>017 0102 7610010400 129</t>
  </si>
  <si>
    <t>017 0104 7610010400 100</t>
  </si>
  <si>
    <t>017 0104 7610010400 120</t>
  </si>
  <si>
    <t>017 0104 7610010400 121</t>
  </si>
  <si>
    <t>017 0104 7610010400 129</t>
  </si>
  <si>
    <t>017 0100 7610010400 121</t>
  </si>
  <si>
    <t>017 0100 7610010400 129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</si>
</sst>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center" vertical="center" wrapText="1"/>
    </xf>
    <xf numFmtId="4" fontId="7" fillId="0" borderId="30" xfId="0" applyNumberFormat="1" applyFont="1" applyBorder="1" applyAlignment="1" applyProtection="1">
      <alignment horizontal="right" vertical="center"/>
    </xf>
    <xf numFmtId="4" fontId="8" fillId="0" borderId="30" xfId="0" applyNumberFormat="1" applyFont="1" applyBorder="1" applyAlignment="1" applyProtection="1">
      <alignment horizontal="right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top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topLeftCell="A67" workbookViewId="0">
      <selection sqref="A1:H1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4" customWidth="1"/>
    <col min="5" max="5" width="11.140625" customWidth="1"/>
    <col min="6" max="6" width="13.28515625" customWidth="1"/>
    <col min="7" max="7" width="7.42578125" customWidth="1"/>
    <col min="8" max="8" width="5.28515625" customWidth="1"/>
    <col min="9" max="9" width="11" customWidth="1"/>
    <col min="10" max="10" width="13.140625" customWidth="1"/>
  </cols>
  <sheetData>
    <row r="1" spans="1:10" ht="16.899999999999999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1"/>
      <c r="J1" s="1"/>
    </row>
    <row r="2" spans="1:10" ht="16.899999999999999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2"/>
      <c r="J2" s="3"/>
    </row>
    <row r="3" spans="1:10" ht="16.899999999999999" customHeight="1" x14ac:dyDescent="0.25">
      <c r="A3" s="67" t="s">
        <v>2</v>
      </c>
      <c r="B3" s="67"/>
      <c r="C3" s="67"/>
      <c r="D3" s="67"/>
      <c r="E3" s="67"/>
      <c r="F3" s="67"/>
      <c r="G3" s="67"/>
      <c r="H3" s="67"/>
      <c r="I3" s="4"/>
      <c r="J3" s="5" t="s">
        <v>3</v>
      </c>
    </row>
    <row r="4" spans="1:10" ht="16.899999999999999" customHeight="1" x14ac:dyDescent="0.25">
      <c r="A4" s="67" t="s">
        <v>4</v>
      </c>
      <c r="B4" s="67"/>
      <c r="C4" s="67"/>
      <c r="D4" s="67"/>
      <c r="E4" s="67"/>
      <c r="F4" s="67"/>
      <c r="G4" s="67"/>
      <c r="H4" s="67"/>
      <c r="I4" s="6" t="s">
        <v>5</v>
      </c>
      <c r="J4" s="7" t="s">
        <v>6</v>
      </c>
    </row>
    <row r="5" spans="1:10" x14ac:dyDescent="0.2">
      <c r="A5" s="82" t="s">
        <v>8</v>
      </c>
      <c r="B5" s="82"/>
      <c r="C5" s="82"/>
      <c r="D5" s="82"/>
      <c r="E5" s="82"/>
      <c r="F5" s="82"/>
      <c r="G5" s="82"/>
      <c r="H5" s="82"/>
      <c r="I5" s="9" t="s">
        <v>7</v>
      </c>
      <c r="J5" s="10" t="s">
        <v>9</v>
      </c>
    </row>
    <row r="6" spans="1:10" ht="36.950000000000003" customHeight="1" x14ac:dyDescent="0.2">
      <c r="A6" s="68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6.950000000000003" customHeight="1" x14ac:dyDescent="0.2">
      <c r="A7" s="68"/>
      <c r="B7" s="69" t="s">
        <v>18</v>
      </c>
      <c r="C7" s="70"/>
      <c r="D7" s="70"/>
      <c r="E7" s="70"/>
      <c r="F7" s="70"/>
      <c r="G7" s="70"/>
      <c r="H7" s="70"/>
      <c r="I7" s="9" t="s">
        <v>12</v>
      </c>
      <c r="J7" s="12" t="s">
        <v>23</v>
      </c>
    </row>
    <row r="8" spans="1:10" x14ac:dyDescent="0.2">
      <c r="A8" s="9" t="s">
        <v>13</v>
      </c>
      <c r="B8" s="81" t="s">
        <v>19</v>
      </c>
      <c r="C8" s="81"/>
      <c r="D8" s="81"/>
      <c r="E8" s="81"/>
      <c r="F8" s="81"/>
      <c r="G8" s="81"/>
      <c r="H8" s="81"/>
      <c r="I8" s="9" t="s">
        <v>14</v>
      </c>
      <c r="J8" s="12" t="s">
        <v>24</v>
      </c>
    </row>
    <row r="9" spans="1:10" x14ac:dyDescent="0.2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 x14ac:dyDescent="0.25">
      <c r="A11" s="67" t="s">
        <v>17</v>
      </c>
      <c r="B11" s="67"/>
      <c r="C11" s="67"/>
      <c r="D11" s="67"/>
      <c r="E11" s="67"/>
      <c r="F11" s="67"/>
      <c r="G11" s="67"/>
      <c r="H11" s="67"/>
      <c r="I11" s="67"/>
      <c r="J11" s="16"/>
    </row>
    <row r="12" spans="1:10" x14ac:dyDescent="0.2">
      <c r="A12" s="71" t="s">
        <v>25</v>
      </c>
      <c r="B12" s="71"/>
      <c r="C12" s="71"/>
      <c r="D12" s="71"/>
      <c r="E12" s="71"/>
      <c r="F12" s="71"/>
      <c r="G12" s="71"/>
      <c r="H12" s="71"/>
    </row>
    <row r="13" spans="1:10" x14ac:dyDescent="0.2">
      <c r="A13" s="71" t="s">
        <v>26</v>
      </c>
      <c r="B13" s="71"/>
      <c r="C13" s="71"/>
      <c r="D13" s="71"/>
      <c r="E13" s="71"/>
      <c r="F13" s="71"/>
      <c r="G13" s="71"/>
      <c r="H13" s="71"/>
    </row>
    <row r="14" spans="1:10" ht="13.5" customHeight="1" x14ac:dyDescent="0.2">
      <c r="A14" s="61" t="s">
        <v>27</v>
      </c>
      <c r="B14" s="64" t="s">
        <v>28</v>
      </c>
      <c r="C14" s="75" t="s">
        <v>29</v>
      </c>
      <c r="D14" s="76"/>
      <c r="E14" s="74" t="s">
        <v>30</v>
      </c>
      <c r="F14" s="54" t="s">
        <v>31</v>
      </c>
      <c r="G14" s="55"/>
      <c r="H14" s="55"/>
      <c r="I14" s="56"/>
      <c r="J14" s="45" t="s">
        <v>32</v>
      </c>
    </row>
    <row r="15" spans="1:10" ht="9.9499999999999993" customHeight="1" x14ac:dyDescent="0.2">
      <c r="A15" s="62"/>
      <c r="B15" s="65"/>
      <c r="C15" s="77"/>
      <c r="D15" s="78"/>
      <c r="E15" s="72"/>
      <c r="F15" s="51" t="s">
        <v>33</v>
      </c>
      <c r="G15" s="51" t="s">
        <v>34</v>
      </c>
      <c r="H15" s="51" t="s">
        <v>35</v>
      </c>
      <c r="I15" s="48" t="s">
        <v>36</v>
      </c>
      <c r="J15" s="46"/>
    </row>
    <row r="16" spans="1:10" ht="9.9499999999999993" customHeight="1" x14ac:dyDescent="0.2">
      <c r="A16" s="62"/>
      <c r="B16" s="65"/>
      <c r="C16" s="77"/>
      <c r="D16" s="78"/>
      <c r="E16" s="72"/>
      <c r="F16" s="72"/>
      <c r="G16" s="52"/>
      <c r="H16" s="52"/>
      <c r="I16" s="49"/>
      <c r="J16" s="46"/>
    </row>
    <row r="17" spans="1:10" ht="9.9499999999999993" customHeight="1" x14ac:dyDescent="0.2">
      <c r="A17" s="62"/>
      <c r="B17" s="65"/>
      <c r="C17" s="77"/>
      <c r="D17" s="78"/>
      <c r="E17" s="72"/>
      <c r="F17" s="72"/>
      <c r="G17" s="52"/>
      <c r="H17" s="52"/>
      <c r="I17" s="49"/>
      <c r="J17" s="46"/>
    </row>
    <row r="18" spans="1:10" ht="9.9499999999999993" customHeight="1" x14ac:dyDescent="0.2">
      <c r="A18" s="62"/>
      <c r="B18" s="65"/>
      <c r="C18" s="77"/>
      <c r="D18" s="78"/>
      <c r="E18" s="72"/>
      <c r="F18" s="72"/>
      <c r="G18" s="52"/>
      <c r="H18" s="52"/>
      <c r="I18" s="49"/>
      <c r="J18" s="46"/>
    </row>
    <row r="19" spans="1:10" ht="9.9499999999999993" customHeight="1" x14ac:dyDescent="0.2">
      <c r="A19" s="62"/>
      <c r="B19" s="65"/>
      <c r="C19" s="77"/>
      <c r="D19" s="78"/>
      <c r="E19" s="72"/>
      <c r="F19" s="72"/>
      <c r="G19" s="52"/>
      <c r="H19" s="52"/>
      <c r="I19" s="49"/>
      <c r="J19" s="46"/>
    </row>
    <row r="20" spans="1:10" ht="7.5" customHeight="1" x14ac:dyDescent="0.2">
      <c r="A20" s="63"/>
      <c r="B20" s="66"/>
      <c r="C20" s="79"/>
      <c r="D20" s="80"/>
      <c r="E20" s="73"/>
      <c r="F20" s="73"/>
      <c r="G20" s="53"/>
      <c r="H20" s="53"/>
      <c r="I20" s="50"/>
      <c r="J20" s="47"/>
    </row>
    <row r="21" spans="1:10" ht="14.25" customHeight="1" x14ac:dyDescent="0.2">
      <c r="A21" s="17">
        <v>1</v>
      </c>
      <c r="B21" s="18">
        <v>2</v>
      </c>
      <c r="C21" s="57">
        <v>3</v>
      </c>
      <c r="D21" s="58"/>
      <c r="E21" s="20" t="s">
        <v>37</v>
      </c>
      <c r="F21" s="21" t="s">
        <v>38</v>
      </c>
      <c r="G21" s="20" t="s">
        <v>39</v>
      </c>
      <c r="H21" s="20" t="s">
        <v>40</v>
      </c>
      <c r="I21" s="20" t="s">
        <v>41</v>
      </c>
      <c r="J21" s="22" t="s">
        <v>42</v>
      </c>
    </row>
    <row r="22" spans="1:10" ht="21.4" customHeight="1" x14ac:dyDescent="0.2">
      <c r="A22" s="23" t="s">
        <v>43</v>
      </c>
      <c r="B22" s="24" t="s">
        <v>44</v>
      </c>
      <c r="C22" s="59" t="s">
        <v>46</v>
      </c>
      <c r="D22" s="60"/>
      <c r="E22" s="25">
        <v>7418691.8200000003</v>
      </c>
      <c r="F22" s="25">
        <v>4221716.1900000004</v>
      </c>
      <c r="G22" s="25" t="s">
        <v>45</v>
      </c>
      <c r="H22" s="25" t="s">
        <v>45</v>
      </c>
      <c r="I22" s="25">
        <v>4221716.1900000004</v>
      </c>
      <c r="J22" s="25" t="s">
        <v>46</v>
      </c>
    </row>
    <row r="23" spans="1:10" x14ac:dyDescent="0.2">
      <c r="A23" s="26" t="s">
        <v>47</v>
      </c>
      <c r="B23" s="27"/>
      <c r="C23" s="43"/>
      <c r="D23" s="44"/>
      <c r="E23" s="28"/>
      <c r="F23" s="28"/>
      <c r="G23" s="28"/>
      <c r="H23" s="28"/>
      <c r="I23" s="28"/>
      <c r="J23" s="28"/>
    </row>
    <row r="24" spans="1:10" x14ac:dyDescent="0.2">
      <c r="A24" s="26" t="s">
        <v>49</v>
      </c>
      <c r="B24" s="27" t="s">
        <v>44</v>
      </c>
      <c r="C24" s="43" t="s">
        <v>50</v>
      </c>
      <c r="D24" s="44"/>
      <c r="E24" s="28">
        <v>519100</v>
      </c>
      <c r="F24" s="28">
        <v>199633.89</v>
      </c>
      <c r="G24" s="28" t="s">
        <v>45</v>
      </c>
      <c r="H24" s="28" t="s">
        <v>45</v>
      </c>
      <c r="I24" s="28">
        <v>199633.89</v>
      </c>
      <c r="J24" s="28">
        <v>342841.19</v>
      </c>
    </row>
    <row r="25" spans="1:10" x14ac:dyDescent="0.2">
      <c r="A25" s="26" t="s">
        <v>51</v>
      </c>
      <c r="B25" s="27" t="s">
        <v>44</v>
      </c>
      <c r="C25" s="43" t="s">
        <v>52</v>
      </c>
      <c r="D25" s="44"/>
      <c r="E25" s="28">
        <v>75900</v>
      </c>
      <c r="F25" s="28">
        <v>51600.78</v>
      </c>
      <c r="G25" s="28" t="s">
        <v>45</v>
      </c>
      <c r="H25" s="28" t="s">
        <v>45</v>
      </c>
      <c r="I25" s="28">
        <v>51600.78</v>
      </c>
      <c r="J25" s="28">
        <v>24412.35</v>
      </c>
    </row>
    <row r="26" spans="1:10" x14ac:dyDescent="0.2">
      <c r="A26" s="26" t="s">
        <v>53</v>
      </c>
      <c r="B26" s="27" t="s">
        <v>44</v>
      </c>
      <c r="C26" s="43" t="s">
        <v>54</v>
      </c>
      <c r="D26" s="44"/>
      <c r="E26" s="28">
        <v>75900</v>
      </c>
      <c r="F26" s="28">
        <v>51600.78</v>
      </c>
      <c r="G26" s="28" t="s">
        <v>45</v>
      </c>
      <c r="H26" s="28" t="s">
        <v>45</v>
      </c>
      <c r="I26" s="28">
        <v>51600.78</v>
      </c>
      <c r="J26" s="28">
        <v>24412.35</v>
      </c>
    </row>
    <row r="27" spans="1:10" ht="57.75" customHeight="1" x14ac:dyDescent="0.2">
      <c r="A27" s="26" t="s">
        <v>55</v>
      </c>
      <c r="B27" s="27" t="s">
        <v>44</v>
      </c>
      <c r="C27" s="43" t="s">
        <v>56</v>
      </c>
      <c r="D27" s="44"/>
      <c r="E27" s="28">
        <v>72900</v>
      </c>
      <c r="F27" s="28">
        <v>51597.1</v>
      </c>
      <c r="G27" s="28" t="s">
        <v>45</v>
      </c>
      <c r="H27" s="28" t="s">
        <v>45</v>
      </c>
      <c r="I27" s="28">
        <v>51597.1</v>
      </c>
      <c r="J27" s="28">
        <v>21412.35</v>
      </c>
    </row>
    <row r="28" spans="1:10" ht="78.75" customHeight="1" x14ac:dyDescent="0.2">
      <c r="A28" s="29" t="s">
        <v>57</v>
      </c>
      <c r="B28" s="27" t="s">
        <v>44</v>
      </c>
      <c r="C28" s="43" t="s">
        <v>58</v>
      </c>
      <c r="D28" s="44"/>
      <c r="E28" s="28">
        <v>72900</v>
      </c>
      <c r="F28" s="28">
        <v>51487.65</v>
      </c>
      <c r="G28" s="28" t="s">
        <v>45</v>
      </c>
      <c r="H28" s="28" t="s">
        <v>45</v>
      </c>
      <c r="I28" s="28">
        <v>51487.65</v>
      </c>
      <c r="J28" s="28">
        <v>21412.35</v>
      </c>
    </row>
    <row r="29" spans="1:10" ht="73.5" customHeight="1" x14ac:dyDescent="0.2">
      <c r="A29" s="29" t="s">
        <v>59</v>
      </c>
      <c r="B29" s="27" t="s">
        <v>44</v>
      </c>
      <c r="C29" s="43" t="s">
        <v>60</v>
      </c>
      <c r="D29" s="44"/>
      <c r="E29" s="28" t="s">
        <v>45</v>
      </c>
      <c r="F29" s="28">
        <v>5.83</v>
      </c>
      <c r="G29" s="28" t="s">
        <v>45</v>
      </c>
      <c r="H29" s="28" t="s">
        <v>45</v>
      </c>
      <c r="I29" s="28">
        <v>5.83</v>
      </c>
      <c r="J29" s="28" t="s">
        <v>45</v>
      </c>
    </row>
    <row r="30" spans="1:10" ht="95.25" customHeight="1" x14ac:dyDescent="0.2">
      <c r="A30" s="29" t="s">
        <v>61</v>
      </c>
      <c r="B30" s="27" t="s">
        <v>44</v>
      </c>
      <c r="C30" s="43" t="s">
        <v>62</v>
      </c>
      <c r="D30" s="44"/>
      <c r="E30" s="28" t="s">
        <v>45</v>
      </c>
      <c r="F30" s="28">
        <v>103.62</v>
      </c>
      <c r="G30" s="28" t="s">
        <v>45</v>
      </c>
      <c r="H30" s="28" t="s">
        <v>45</v>
      </c>
      <c r="I30" s="28">
        <v>103.62</v>
      </c>
      <c r="J30" s="28" t="s">
        <v>45</v>
      </c>
    </row>
    <row r="31" spans="1:10" ht="94.5" customHeight="1" x14ac:dyDescent="0.2">
      <c r="A31" s="29" t="s">
        <v>63</v>
      </c>
      <c r="B31" s="27" t="s">
        <v>44</v>
      </c>
      <c r="C31" s="43" t="s">
        <v>64</v>
      </c>
      <c r="D31" s="44"/>
      <c r="E31" s="28">
        <v>3000</v>
      </c>
      <c r="F31" s="28">
        <v>3.68</v>
      </c>
      <c r="G31" s="28" t="s">
        <v>45</v>
      </c>
      <c r="H31" s="28" t="s">
        <v>45</v>
      </c>
      <c r="I31" s="28">
        <v>3.68</v>
      </c>
      <c r="J31" s="28">
        <v>3000</v>
      </c>
    </row>
    <row r="32" spans="1:10" ht="111" customHeight="1" x14ac:dyDescent="0.2">
      <c r="A32" s="29" t="s">
        <v>65</v>
      </c>
      <c r="B32" s="27" t="s">
        <v>44</v>
      </c>
      <c r="C32" s="43" t="s">
        <v>66</v>
      </c>
      <c r="D32" s="44"/>
      <c r="E32" s="28">
        <v>3000</v>
      </c>
      <c r="F32" s="28" t="s">
        <v>45</v>
      </c>
      <c r="G32" s="28" t="s">
        <v>45</v>
      </c>
      <c r="H32" s="28" t="s">
        <v>45</v>
      </c>
      <c r="I32" s="28" t="s">
        <v>45</v>
      </c>
      <c r="J32" s="28">
        <v>3000</v>
      </c>
    </row>
    <row r="33" spans="1:10" ht="103.5" customHeight="1" x14ac:dyDescent="0.2">
      <c r="A33" s="29" t="s">
        <v>67</v>
      </c>
      <c r="B33" s="27" t="s">
        <v>44</v>
      </c>
      <c r="C33" s="43" t="s">
        <v>68</v>
      </c>
      <c r="D33" s="44"/>
      <c r="E33" s="28" t="s">
        <v>45</v>
      </c>
      <c r="F33" s="28">
        <v>3.68</v>
      </c>
      <c r="G33" s="28" t="s">
        <v>45</v>
      </c>
      <c r="H33" s="28" t="s">
        <v>45</v>
      </c>
      <c r="I33" s="28">
        <v>3.68</v>
      </c>
      <c r="J33" s="28" t="s">
        <v>45</v>
      </c>
    </row>
    <row r="34" spans="1:10" ht="27" customHeight="1" x14ac:dyDescent="0.2">
      <c r="A34" s="26" t="s">
        <v>69</v>
      </c>
      <c r="B34" s="27" t="s">
        <v>44</v>
      </c>
      <c r="C34" s="43" t="s">
        <v>70</v>
      </c>
      <c r="D34" s="44"/>
      <c r="E34" s="28">
        <v>70500</v>
      </c>
      <c r="F34" s="28">
        <v>55808.41</v>
      </c>
      <c r="G34" s="28" t="s">
        <v>45</v>
      </c>
      <c r="H34" s="28" t="s">
        <v>45</v>
      </c>
      <c r="I34" s="28">
        <v>55808.41</v>
      </c>
      <c r="J34" s="28">
        <v>14712.03</v>
      </c>
    </row>
    <row r="35" spans="1:10" ht="27" customHeight="1" x14ac:dyDescent="0.2">
      <c r="A35" s="26" t="s">
        <v>71</v>
      </c>
      <c r="B35" s="27" t="s">
        <v>44</v>
      </c>
      <c r="C35" s="43" t="s">
        <v>72</v>
      </c>
      <c r="D35" s="44"/>
      <c r="E35" s="28">
        <v>70500</v>
      </c>
      <c r="F35" s="28">
        <v>55808.41</v>
      </c>
      <c r="G35" s="28" t="s">
        <v>45</v>
      </c>
      <c r="H35" s="28" t="s">
        <v>45</v>
      </c>
      <c r="I35" s="28">
        <v>55808.41</v>
      </c>
      <c r="J35" s="28">
        <v>14712.03</v>
      </c>
    </row>
    <row r="36" spans="1:10" ht="54.75" customHeight="1" x14ac:dyDescent="0.2">
      <c r="A36" s="26" t="s">
        <v>73</v>
      </c>
      <c r="B36" s="27" t="s">
        <v>44</v>
      </c>
      <c r="C36" s="43" t="s">
        <v>74</v>
      </c>
      <c r="D36" s="44"/>
      <c r="E36" s="28">
        <v>26200</v>
      </c>
      <c r="F36" s="28">
        <v>24303.4</v>
      </c>
      <c r="G36" s="28" t="s">
        <v>45</v>
      </c>
      <c r="H36" s="28" t="s">
        <v>45</v>
      </c>
      <c r="I36" s="28">
        <v>24303.4</v>
      </c>
      <c r="J36" s="28">
        <v>1896.6</v>
      </c>
    </row>
    <row r="37" spans="1:10" ht="64.5" customHeight="1" x14ac:dyDescent="0.2">
      <c r="A37" s="29" t="s">
        <v>75</v>
      </c>
      <c r="B37" s="27" t="s">
        <v>44</v>
      </c>
      <c r="C37" s="43" t="s">
        <v>76</v>
      </c>
      <c r="D37" s="44"/>
      <c r="E37" s="28">
        <v>200</v>
      </c>
      <c r="F37" s="28">
        <v>220.44</v>
      </c>
      <c r="G37" s="28" t="s">
        <v>45</v>
      </c>
      <c r="H37" s="28" t="s">
        <v>45</v>
      </c>
      <c r="I37" s="28">
        <v>220.44</v>
      </c>
      <c r="J37" s="28" t="s">
        <v>45</v>
      </c>
    </row>
    <row r="38" spans="1:10" ht="53.25" customHeight="1" x14ac:dyDescent="0.2">
      <c r="A38" s="26" t="s">
        <v>77</v>
      </c>
      <c r="B38" s="27" t="s">
        <v>44</v>
      </c>
      <c r="C38" s="43" t="s">
        <v>78</v>
      </c>
      <c r="D38" s="44"/>
      <c r="E38" s="28">
        <v>48200</v>
      </c>
      <c r="F38" s="28">
        <v>36728.5</v>
      </c>
      <c r="G38" s="28" t="s">
        <v>45</v>
      </c>
      <c r="H38" s="28" t="s">
        <v>45</v>
      </c>
      <c r="I38" s="28">
        <v>36728.5</v>
      </c>
      <c r="J38" s="28">
        <v>11471.5</v>
      </c>
    </row>
    <row r="39" spans="1:10" ht="68.25" customHeight="1" x14ac:dyDescent="0.2">
      <c r="A39" s="26" t="s">
        <v>79</v>
      </c>
      <c r="B39" s="27" t="s">
        <v>44</v>
      </c>
      <c r="C39" s="43" t="s">
        <v>80</v>
      </c>
      <c r="D39" s="44"/>
      <c r="E39" s="28">
        <v>-4100</v>
      </c>
      <c r="F39" s="28">
        <v>-5443.93</v>
      </c>
      <c r="G39" s="28" t="s">
        <v>45</v>
      </c>
      <c r="H39" s="28" t="s">
        <v>45</v>
      </c>
      <c r="I39" s="28">
        <v>-5443.93</v>
      </c>
      <c r="J39" s="28">
        <v>1343.93</v>
      </c>
    </row>
    <row r="40" spans="1:10" x14ac:dyDescent="0.2">
      <c r="A40" s="26" t="s">
        <v>81</v>
      </c>
      <c r="B40" s="27" t="s">
        <v>44</v>
      </c>
      <c r="C40" s="43" t="s">
        <v>82</v>
      </c>
      <c r="D40" s="44"/>
      <c r="E40" s="28">
        <v>5700</v>
      </c>
      <c r="F40" s="28">
        <v>6239.5</v>
      </c>
      <c r="G40" s="28" t="s">
        <v>45</v>
      </c>
      <c r="H40" s="28" t="s">
        <v>45</v>
      </c>
      <c r="I40" s="28">
        <v>6239.5</v>
      </c>
      <c r="J40" s="28" t="s">
        <v>45</v>
      </c>
    </row>
    <row r="41" spans="1:10" x14ac:dyDescent="0.2">
      <c r="A41" s="26" t="s">
        <v>83</v>
      </c>
      <c r="B41" s="27" t="s">
        <v>44</v>
      </c>
      <c r="C41" s="43" t="s">
        <v>84</v>
      </c>
      <c r="D41" s="44"/>
      <c r="E41" s="28">
        <v>5700</v>
      </c>
      <c r="F41" s="28">
        <v>6239.5</v>
      </c>
      <c r="G41" s="28" t="s">
        <v>45</v>
      </c>
      <c r="H41" s="28" t="s">
        <v>45</v>
      </c>
      <c r="I41" s="28">
        <v>6239.5</v>
      </c>
      <c r="J41" s="28" t="s">
        <v>45</v>
      </c>
    </row>
    <row r="42" spans="1:10" x14ac:dyDescent="0.2">
      <c r="A42" s="26" t="s">
        <v>83</v>
      </c>
      <c r="B42" s="27" t="s">
        <v>44</v>
      </c>
      <c r="C42" s="43" t="s">
        <v>85</v>
      </c>
      <c r="D42" s="44"/>
      <c r="E42" s="28">
        <v>5700</v>
      </c>
      <c r="F42" s="28">
        <v>6239.5</v>
      </c>
      <c r="G42" s="28" t="s">
        <v>45</v>
      </c>
      <c r="H42" s="28" t="s">
        <v>45</v>
      </c>
      <c r="I42" s="28">
        <v>6239.5</v>
      </c>
      <c r="J42" s="28" t="s">
        <v>45</v>
      </c>
    </row>
    <row r="43" spans="1:10" ht="39" customHeight="1" x14ac:dyDescent="0.2">
      <c r="A43" s="26" t="s">
        <v>86</v>
      </c>
      <c r="B43" s="27" t="s">
        <v>44</v>
      </c>
      <c r="C43" s="43" t="s">
        <v>87</v>
      </c>
      <c r="D43" s="44"/>
      <c r="E43" s="28">
        <v>5700</v>
      </c>
      <c r="F43" s="28">
        <v>6239.5</v>
      </c>
      <c r="G43" s="28" t="s">
        <v>45</v>
      </c>
      <c r="H43" s="28" t="s">
        <v>45</v>
      </c>
      <c r="I43" s="28">
        <v>6239.5</v>
      </c>
      <c r="J43" s="28" t="s">
        <v>45</v>
      </c>
    </row>
    <row r="44" spans="1:10" x14ac:dyDescent="0.2">
      <c r="A44" s="26" t="s">
        <v>88</v>
      </c>
      <c r="B44" s="27" t="s">
        <v>44</v>
      </c>
      <c r="C44" s="43" t="s">
        <v>89</v>
      </c>
      <c r="D44" s="44"/>
      <c r="E44" s="28">
        <v>367000</v>
      </c>
      <c r="F44" s="28">
        <v>85985.2</v>
      </c>
      <c r="G44" s="28" t="s">
        <v>45</v>
      </c>
      <c r="H44" s="28" t="s">
        <v>45</v>
      </c>
      <c r="I44" s="28">
        <v>85985.2</v>
      </c>
      <c r="J44" s="28">
        <v>303716.81</v>
      </c>
    </row>
    <row r="45" spans="1:10" x14ac:dyDescent="0.2">
      <c r="A45" s="26" t="s">
        <v>90</v>
      </c>
      <c r="B45" s="27" t="s">
        <v>44</v>
      </c>
      <c r="C45" s="43" t="s">
        <v>91</v>
      </c>
      <c r="D45" s="44"/>
      <c r="E45" s="28">
        <v>92200</v>
      </c>
      <c r="F45" s="28">
        <v>4207.32</v>
      </c>
      <c r="G45" s="28" t="s">
        <v>45</v>
      </c>
      <c r="H45" s="28" t="s">
        <v>45</v>
      </c>
      <c r="I45" s="28">
        <v>4207.32</v>
      </c>
      <c r="J45" s="28">
        <v>92200</v>
      </c>
    </row>
    <row r="46" spans="1:10" ht="38.25" customHeight="1" x14ac:dyDescent="0.2">
      <c r="A46" s="26" t="s">
        <v>92</v>
      </c>
      <c r="B46" s="27" t="s">
        <v>44</v>
      </c>
      <c r="C46" s="43" t="s">
        <v>93</v>
      </c>
      <c r="D46" s="44"/>
      <c r="E46" s="28">
        <v>92200</v>
      </c>
      <c r="F46" s="28">
        <v>4207.32</v>
      </c>
      <c r="G46" s="28" t="s">
        <v>45</v>
      </c>
      <c r="H46" s="28" t="s">
        <v>45</v>
      </c>
      <c r="I46" s="28">
        <v>4207.32</v>
      </c>
      <c r="J46" s="28">
        <v>92200</v>
      </c>
    </row>
    <row r="47" spans="1:10" ht="64.5" customHeight="1" x14ac:dyDescent="0.2">
      <c r="A47" s="26" t="s">
        <v>94</v>
      </c>
      <c r="B47" s="27" t="s">
        <v>44</v>
      </c>
      <c r="C47" s="43" t="s">
        <v>95</v>
      </c>
      <c r="D47" s="44"/>
      <c r="E47" s="28" t="s">
        <v>45</v>
      </c>
      <c r="F47" s="28">
        <v>3626.68</v>
      </c>
      <c r="G47" s="28" t="s">
        <v>45</v>
      </c>
      <c r="H47" s="28" t="s">
        <v>45</v>
      </c>
      <c r="I47" s="28">
        <v>3626.68</v>
      </c>
      <c r="J47" s="28" t="s">
        <v>45</v>
      </c>
    </row>
    <row r="48" spans="1:10" ht="49.5" customHeight="1" x14ac:dyDescent="0.2">
      <c r="A48" s="26" t="s">
        <v>96</v>
      </c>
      <c r="B48" s="27" t="s">
        <v>44</v>
      </c>
      <c r="C48" s="43" t="s">
        <v>97</v>
      </c>
      <c r="D48" s="44"/>
      <c r="E48" s="28" t="s">
        <v>45</v>
      </c>
      <c r="F48" s="28">
        <v>580.64</v>
      </c>
      <c r="G48" s="28" t="s">
        <v>45</v>
      </c>
      <c r="H48" s="28" t="s">
        <v>45</v>
      </c>
      <c r="I48" s="28">
        <v>580.64</v>
      </c>
      <c r="J48" s="28" t="s">
        <v>45</v>
      </c>
    </row>
    <row r="49" spans="1:10" x14ac:dyDescent="0.2">
      <c r="A49" s="26" t="s">
        <v>98</v>
      </c>
      <c r="B49" s="27" t="s">
        <v>44</v>
      </c>
      <c r="C49" s="43" t="s">
        <v>99</v>
      </c>
      <c r="D49" s="44"/>
      <c r="E49" s="28">
        <v>274800</v>
      </c>
      <c r="F49" s="28">
        <v>81777.88</v>
      </c>
      <c r="G49" s="28" t="s">
        <v>45</v>
      </c>
      <c r="H49" s="28" t="s">
        <v>45</v>
      </c>
      <c r="I49" s="28">
        <v>81777.88</v>
      </c>
      <c r="J49" s="28">
        <v>211516.81</v>
      </c>
    </row>
    <row r="50" spans="1:10" x14ac:dyDescent="0.2">
      <c r="A50" s="26" t="s">
        <v>100</v>
      </c>
      <c r="B50" s="27" t="s">
        <v>44</v>
      </c>
      <c r="C50" s="43" t="s">
        <v>101</v>
      </c>
      <c r="D50" s="44"/>
      <c r="E50" s="28">
        <v>27000</v>
      </c>
      <c r="F50" s="28">
        <v>44250</v>
      </c>
      <c r="G50" s="28" t="s">
        <v>45</v>
      </c>
      <c r="H50" s="28" t="s">
        <v>45</v>
      </c>
      <c r="I50" s="28">
        <v>44250</v>
      </c>
      <c r="J50" s="28" t="s">
        <v>45</v>
      </c>
    </row>
    <row r="51" spans="1:10" ht="32.25" customHeight="1" x14ac:dyDescent="0.2">
      <c r="A51" s="26" t="s">
        <v>102</v>
      </c>
      <c r="B51" s="27" t="s">
        <v>44</v>
      </c>
      <c r="C51" s="43" t="s">
        <v>103</v>
      </c>
      <c r="D51" s="44"/>
      <c r="E51" s="28">
        <v>27000</v>
      </c>
      <c r="F51" s="28">
        <v>44250</v>
      </c>
      <c r="G51" s="28" t="s">
        <v>45</v>
      </c>
      <c r="H51" s="28" t="s">
        <v>45</v>
      </c>
      <c r="I51" s="28">
        <v>44250</v>
      </c>
      <c r="J51" s="28" t="s">
        <v>45</v>
      </c>
    </row>
    <row r="52" spans="1:10" ht="59.25" customHeight="1" x14ac:dyDescent="0.2">
      <c r="A52" s="26" t="s">
        <v>104</v>
      </c>
      <c r="B52" s="27" t="s">
        <v>44</v>
      </c>
      <c r="C52" s="43" t="s">
        <v>105</v>
      </c>
      <c r="D52" s="44"/>
      <c r="E52" s="28">
        <v>27000</v>
      </c>
      <c r="F52" s="28">
        <v>44250</v>
      </c>
      <c r="G52" s="28" t="s">
        <v>45</v>
      </c>
      <c r="H52" s="28" t="s">
        <v>45</v>
      </c>
      <c r="I52" s="28">
        <v>44250</v>
      </c>
      <c r="J52" s="28" t="s">
        <v>45</v>
      </c>
    </row>
    <row r="53" spans="1:10" x14ac:dyDescent="0.2">
      <c r="A53" s="26" t="s">
        <v>106</v>
      </c>
      <c r="B53" s="27" t="s">
        <v>44</v>
      </c>
      <c r="C53" s="43" t="s">
        <v>107</v>
      </c>
      <c r="D53" s="44"/>
      <c r="E53" s="28">
        <v>247800</v>
      </c>
      <c r="F53" s="28">
        <v>37527.879999999997</v>
      </c>
      <c r="G53" s="28" t="s">
        <v>45</v>
      </c>
      <c r="H53" s="28" t="s">
        <v>45</v>
      </c>
      <c r="I53" s="28">
        <v>37527.879999999997</v>
      </c>
      <c r="J53" s="28">
        <v>211516.81</v>
      </c>
    </row>
    <row r="54" spans="1:10" ht="28.5" customHeight="1" x14ac:dyDescent="0.2">
      <c r="A54" s="26" t="s">
        <v>108</v>
      </c>
      <c r="B54" s="27" t="s">
        <v>44</v>
      </c>
      <c r="C54" s="43" t="s">
        <v>109</v>
      </c>
      <c r="D54" s="44"/>
      <c r="E54" s="28">
        <v>247800</v>
      </c>
      <c r="F54" s="28">
        <v>37527.879999999997</v>
      </c>
      <c r="G54" s="28" t="s">
        <v>45</v>
      </c>
      <c r="H54" s="28" t="s">
        <v>45</v>
      </c>
      <c r="I54" s="28">
        <v>37527.879999999997</v>
      </c>
      <c r="J54" s="28">
        <v>211516.81</v>
      </c>
    </row>
    <row r="55" spans="1:10" ht="55.5" customHeight="1" x14ac:dyDescent="0.2">
      <c r="A55" s="26" t="s">
        <v>110</v>
      </c>
      <c r="B55" s="27" t="s">
        <v>44</v>
      </c>
      <c r="C55" s="43" t="s">
        <v>111</v>
      </c>
      <c r="D55" s="44"/>
      <c r="E55" s="28">
        <v>247800</v>
      </c>
      <c r="F55" s="28">
        <v>36283.19</v>
      </c>
      <c r="G55" s="28" t="s">
        <v>45</v>
      </c>
      <c r="H55" s="28" t="s">
        <v>45</v>
      </c>
      <c r="I55" s="28">
        <v>36283.19</v>
      </c>
      <c r="J55" s="28">
        <v>211516.81</v>
      </c>
    </row>
    <row r="56" spans="1:10" ht="41.25" customHeight="1" x14ac:dyDescent="0.2">
      <c r="A56" s="26" t="s">
        <v>112</v>
      </c>
      <c r="B56" s="27" t="s">
        <v>44</v>
      </c>
      <c r="C56" s="43" t="s">
        <v>113</v>
      </c>
      <c r="D56" s="44"/>
      <c r="E56" s="28" t="s">
        <v>45</v>
      </c>
      <c r="F56" s="28">
        <v>1244.69</v>
      </c>
      <c r="G56" s="28" t="s">
        <v>45</v>
      </c>
      <c r="H56" s="28" t="s">
        <v>45</v>
      </c>
      <c r="I56" s="28">
        <v>1244.69</v>
      </c>
      <c r="J56" s="28" t="s">
        <v>45</v>
      </c>
    </row>
    <row r="57" spans="1:10" ht="60.75" customHeight="1" x14ac:dyDescent="0.2">
      <c r="A57" s="26" t="s">
        <v>114</v>
      </c>
      <c r="B57" s="27" t="s">
        <v>44</v>
      </c>
      <c r="C57" s="43" t="s">
        <v>115</v>
      </c>
      <c r="D57" s="44"/>
      <c r="E57" s="28">
        <v>11600</v>
      </c>
      <c r="F57" s="28">
        <v>7750</v>
      </c>
      <c r="G57" s="28" t="s">
        <v>45</v>
      </c>
      <c r="H57" s="28" t="s">
        <v>45</v>
      </c>
      <c r="I57" s="28">
        <v>7750</v>
      </c>
      <c r="J57" s="28">
        <v>3850</v>
      </c>
    </row>
    <row r="58" spans="1:10" x14ac:dyDescent="0.2">
      <c r="A58" s="26" t="s">
        <v>116</v>
      </c>
      <c r="B58" s="27" t="s">
        <v>44</v>
      </c>
      <c r="C58" s="43" t="s">
        <v>117</v>
      </c>
      <c r="D58" s="44"/>
      <c r="E58" s="28">
        <v>6887991.8200000003</v>
      </c>
      <c r="F58" s="28">
        <v>4014332.3</v>
      </c>
      <c r="G58" s="28" t="s">
        <v>45</v>
      </c>
      <c r="H58" s="28" t="s">
        <v>45</v>
      </c>
      <c r="I58" s="28">
        <v>4014332.3</v>
      </c>
      <c r="J58" s="28">
        <v>2949759.52</v>
      </c>
    </row>
    <row r="59" spans="1:10" ht="28.5" customHeight="1" x14ac:dyDescent="0.2">
      <c r="A59" s="26" t="s">
        <v>118</v>
      </c>
      <c r="B59" s="27" t="s">
        <v>44</v>
      </c>
      <c r="C59" s="43" t="s">
        <v>119</v>
      </c>
      <c r="D59" s="44"/>
      <c r="E59" s="28">
        <v>6887991.8200000003</v>
      </c>
      <c r="F59" s="28">
        <v>4014332.3</v>
      </c>
      <c r="G59" s="28" t="s">
        <v>45</v>
      </c>
      <c r="H59" s="28" t="s">
        <v>45</v>
      </c>
      <c r="I59" s="28">
        <v>4014332.3</v>
      </c>
      <c r="J59" s="28">
        <v>2949759.52</v>
      </c>
    </row>
    <row r="60" spans="1:10" x14ac:dyDescent="0.2">
      <c r="A60" s="26" t="s">
        <v>120</v>
      </c>
      <c r="B60" s="27" t="s">
        <v>44</v>
      </c>
      <c r="C60" s="43" t="s">
        <v>121</v>
      </c>
      <c r="D60" s="44"/>
      <c r="E60" s="28">
        <v>77470</v>
      </c>
      <c r="F60" s="28" t="s">
        <v>45</v>
      </c>
      <c r="G60" s="28" t="s">
        <v>45</v>
      </c>
      <c r="H60" s="28" t="s">
        <v>45</v>
      </c>
      <c r="I60" s="28" t="s">
        <v>45</v>
      </c>
      <c r="J60" s="28">
        <v>77470</v>
      </c>
    </row>
    <row r="61" spans="1:10" ht="48.75" customHeight="1" x14ac:dyDescent="0.2">
      <c r="A61" s="26" t="s">
        <v>122</v>
      </c>
      <c r="B61" s="27" t="s">
        <v>44</v>
      </c>
      <c r="C61" s="43" t="s">
        <v>123</v>
      </c>
      <c r="D61" s="44"/>
      <c r="E61" s="28">
        <v>77470</v>
      </c>
      <c r="F61" s="28" t="s">
        <v>45</v>
      </c>
      <c r="G61" s="28" t="s">
        <v>45</v>
      </c>
      <c r="H61" s="28" t="s">
        <v>45</v>
      </c>
      <c r="I61" s="28" t="s">
        <v>45</v>
      </c>
      <c r="J61" s="28">
        <v>77470</v>
      </c>
    </row>
    <row r="62" spans="1:10" ht="58.5" customHeight="1" x14ac:dyDescent="0.2">
      <c r="A62" s="26" t="s">
        <v>124</v>
      </c>
      <c r="B62" s="27" t="s">
        <v>44</v>
      </c>
      <c r="C62" s="43" t="s">
        <v>125</v>
      </c>
      <c r="D62" s="44"/>
      <c r="E62" s="28">
        <v>77470</v>
      </c>
      <c r="F62" s="28" t="s">
        <v>45</v>
      </c>
      <c r="G62" s="28" t="s">
        <v>45</v>
      </c>
      <c r="H62" s="28" t="s">
        <v>45</v>
      </c>
      <c r="I62" s="28" t="s">
        <v>45</v>
      </c>
      <c r="J62" s="28">
        <v>77470</v>
      </c>
    </row>
    <row r="63" spans="1:10" ht="24.6" customHeight="1" x14ac:dyDescent="0.2">
      <c r="A63" s="26" t="s">
        <v>126</v>
      </c>
      <c r="B63" s="27" t="s">
        <v>44</v>
      </c>
      <c r="C63" s="43" t="s">
        <v>127</v>
      </c>
      <c r="D63" s="44"/>
      <c r="E63" s="28">
        <v>1137261</v>
      </c>
      <c r="F63" s="28">
        <v>852900</v>
      </c>
      <c r="G63" s="28" t="s">
        <v>45</v>
      </c>
      <c r="H63" s="28" t="s">
        <v>45</v>
      </c>
      <c r="I63" s="28">
        <v>852900</v>
      </c>
      <c r="J63" s="28">
        <v>284361</v>
      </c>
    </row>
    <row r="64" spans="1:10" ht="24.6" customHeight="1" x14ac:dyDescent="0.2">
      <c r="A64" s="26" t="s">
        <v>128</v>
      </c>
      <c r="B64" s="27" t="s">
        <v>44</v>
      </c>
      <c r="C64" s="43" t="s">
        <v>129</v>
      </c>
      <c r="D64" s="44"/>
      <c r="E64" s="28">
        <v>1137261</v>
      </c>
      <c r="F64" s="28">
        <v>852900</v>
      </c>
      <c r="G64" s="28" t="s">
        <v>45</v>
      </c>
      <c r="H64" s="28" t="s">
        <v>45</v>
      </c>
      <c r="I64" s="28">
        <v>852900</v>
      </c>
      <c r="J64" s="28">
        <v>284361</v>
      </c>
    </row>
    <row r="65" spans="1:10" ht="24.6" customHeight="1" x14ac:dyDescent="0.2">
      <c r="A65" s="26" t="s">
        <v>130</v>
      </c>
      <c r="B65" s="27" t="s">
        <v>44</v>
      </c>
      <c r="C65" s="43" t="s">
        <v>131</v>
      </c>
      <c r="D65" s="44"/>
      <c r="E65" s="28">
        <v>1137261</v>
      </c>
      <c r="F65" s="28">
        <v>852900</v>
      </c>
      <c r="G65" s="28" t="s">
        <v>45</v>
      </c>
      <c r="H65" s="28" t="s">
        <v>45</v>
      </c>
      <c r="I65" s="28">
        <v>852900</v>
      </c>
      <c r="J65" s="28">
        <v>284361</v>
      </c>
    </row>
    <row r="66" spans="1:10" ht="24.6" customHeight="1" x14ac:dyDescent="0.2">
      <c r="A66" s="26" t="s">
        <v>132</v>
      </c>
      <c r="B66" s="27" t="s">
        <v>44</v>
      </c>
      <c r="C66" s="43" t="s">
        <v>133</v>
      </c>
      <c r="D66" s="44"/>
      <c r="E66" s="28">
        <v>68897.52</v>
      </c>
      <c r="F66" s="28">
        <v>47369</v>
      </c>
      <c r="G66" s="28" t="s">
        <v>45</v>
      </c>
      <c r="H66" s="28" t="s">
        <v>45</v>
      </c>
      <c r="I66" s="28">
        <v>47369</v>
      </c>
      <c r="J66" s="28">
        <v>21528.52</v>
      </c>
    </row>
    <row r="67" spans="1:10" ht="36.950000000000003" customHeight="1" x14ac:dyDescent="0.2">
      <c r="A67" s="26" t="s">
        <v>134</v>
      </c>
      <c r="B67" s="27" t="s">
        <v>44</v>
      </c>
      <c r="C67" s="43" t="s">
        <v>135</v>
      </c>
      <c r="D67" s="44"/>
      <c r="E67" s="28">
        <v>68897.52</v>
      </c>
      <c r="F67" s="28">
        <v>47369</v>
      </c>
      <c r="G67" s="28" t="s">
        <v>45</v>
      </c>
      <c r="H67" s="28" t="s">
        <v>45</v>
      </c>
      <c r="I67" s="28">
        <v>47369</v>
      </c>
      <c r="J67" s="28">
        <v>21528.52</v>
      </c>
    </row>
    <row r="68" spans="1:10" ht="30.75" customHeight="1" x14ac:dyDescent="0.2">
      <c r="A68" s="26" t="s">
        <v>136</v>
      </c>
      <c r="B68" s="27" t="s">
        <v>44</v>
      </c>
      <c r="C68" s="43" t="s">
        <v>137</v>
      </c>
      <c r="D68" s="44"/>
      <c r="E68" s="28">
        <v>68897.52</v>
      </c>
      <c r="F68" s="28">
        <v>47369</v>
      </c>
      <c r="G68" s="28" t="s">
        <v>45</v>
      </c>
      <c r="H68" s="28" t="s">
        <v>45</v>
      </c>
      <c r="I68" s="28">
        <v>47369</v>
      </c>
      <c r="J68" s="28">
        <v>21528.52</v>
      </c>
    </row>
    <row r="69" spans="1:10" x14ac:dyDescent="0.2">
      <c r="A69" s="26" t="s">
        <v>120</v>
      </c>
      <c r="B69" s="27" t="s">
        <v>44</v>
      </c>
      <c r="C69" s="43" t="s">
        <v>138</v>
      </c>
      <c r="D69" s="44"/>
      <c r="E69" s="28">
        <v>5604363.2999999998</v>
      </c>
      <c r="F69" s="28">
        <v>3114063.3</v>
      </c>
      <c r="G69" s="28" t="s">
        <v>45</v>
      </c>
      <c r="H69" s="28" t="s">
        <v>45</v>
      </c>
      <c r="I69" s="28">
        <v>3114063.3</v>
      </c>
      <c r="J69" s="28">
        <v>2566400</v>
      </c>
    </row>
    <row r="70" spans="1:10" ht="48.75" customHeight="1" x14ac:dyDescent="0.2">
      <c r="A70" s="26" t="s">
        <v>122</v>
      </c>
      <c r="B70" s="27" t="s">
        <v>44</v>
      </c>
      <c r="C70" s="43" t="s">
        <v>139</v>
      </c>
      <c r="D70" s="44"/>
      <c r="E70" s="28" t="s">
        <v>45</v>
      </c>
      <c r="F70" s="28">
        <v>76100</v>
      </c>
      <c r="G70" s="28" t="s">
        <v>45</v>
      </c>
      <c r="H70" s="28" t="s">
        <v>45</v>
      </c>
      <c r="I70" s="28">
        <v>76100</v>
      </c>
      <c r="J70" s="28" t="s">
        <v>45</v>
      </c>
    </row>
    <row r="71" spans="1:10" ht="55.5" customHeight="1" x14ac:dyDescent="0.2">
      <c r="A71" s="26" t="s">
        <v>124</v>
      </c>
      <c r="B71" s="27" t="s">
        <v>44</v>
      </c>
      <c r="C71" s="43" t="s">
        <v>140</v>
      </c>
      <c r="D71" s="44"/>
      <c r="E71" s="28" t="s">
        <v>45</v>
      </c>
      <c r="F71" s="28">
        <v>76100</v>
      </c>
      <c r="G71" s="28" t="s">
        <v>45</v>
      </c>
      <c r="H71" s="28" t="s">
        <v>45</v>
      </c>
      <c r="I71" s="28">
        <v>76100</v>
      </c>
      <c r="J71" s="28" t="s">
        <v>45</v>
      </c>
    </row>
    <row r="72" spans="1:10" ht="24.6" customHeight="1" x14ac:dyDescent="0.2">
      <c r="A72" s="26" t="s">
        <v>141</v>
      </c>
      <c r="B72" s="27" t="s">
        <v>44</v>
      </c>
      <c r="C72" s="43" t="s">
        <v>142</v>
      </c>
      <c r="D72" s="44"/>
      <c r="E72" s="28">
        <v>5604363.2999999998</v>
      </c>
      <c r="F72" s="28">
        <v>3037963.3</v>
      </c>
      <c r="G72" s="28" t="s">
        <v>45</v>
      </c>
      <c r="H72" s="28" t="s">
        <v>45</v>
      </c>
      <c r="I72" s="28">
        <v>3037963.3</v>
      </c>
      <c r="J72" s="28">
        <v>2566400</v>
      </c>
    </row>
    <row r="73" spans="1:10" ht="36.950000000000003" customHeight="1" x14ac:dyDescent="0.2">
      <c r="A73" s="26" t="s">
        <v>143</v>
      </c>
      <c r="B73" s="27" t="s">
        <v>44</v>
      </c>
      <c r="C73" s="43" t="s">
        <v>144</v>
      </c>
      <c r="D73" s="44"/>
      <c r="E73" s="28">
        <v>5604363.2999999998</v>
      </c>
      <c r="F73" s="28">
        <v>3037963.3</v>
      </c>
      <c r="G73" s="28" t="s">
        <v>45</v>
      </c>
      <c r="H73" s="28" t="s">
        <v>45</v>
      </c>
      <c r="I73" s="28">
        <v>3037963.3</v>
      </c>
      <c r="J73" s="28">
        <v>2566400</v>
      </c>
    </row>
  </sheetData>
  <mergeCells count="74">
    <mergeCell ref="A1:H1"/>
    <mergeCell ref="A2:H2"/>
    <mergeCell ref="A3:H3"/>
    <mergeCell ref="A4:H4"/>
    <mergeCell ref="A5:H5"/>
    <mergeCell ref="A14:A20"/>
    <mergeCell ref="B14:B20"/>
    <mergeCell ref="A11:I11"/>
    <mergeCell ref="A6:A7"/>
    <mergeCell ref="B7:H7"/>
    <mergeCell ref="A12:H12"/>
    <mergeCell ref="A13:H13"/>
    <mergeCell ref="F15:F20"/>
    <mergeCell ref="E14:E20"/>
    <mergeCell ref="C14:D20"/>
    <mergeCell ref="B8:H8"/>
    <mergeCell ref="C27:D27"/>
    <mergeCell ref="J14:J20"/>
    <mergeCell ref="I15:I20"/>
    <mergeCell ref="H15:H20"/>
    <mergeCell ref="G15:G20"/>
    <mergeCell ref="F14:I14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69:D69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11"/>
  <sheetViews>
    <sheetView showGridLines="0" tabSelected="1" workbookViewId="0">
      <selection activeCell="F17" sqref="F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1.7109375" customWidth="1"/>
    <col min="5" max="5" width="12.5703125" customWidth="1"/>
    <col min="6" max="6" width="10.28515625" customWidth="1"/>
    <col min="7" max="7" width="10" customWidth="1"/>
    <col min="8" max="8" width="10.140625" customWidth="1"/>
    <col min="9" max="9" width="5.140625" customWidth="1"/>
    <col min="10" max="10" width="12" customWidth="1"/>
    <col min="11" max="11" width="11.42578125" customWidth="1"/>
    <col min="12" max="12" width="9.85546875" customWidth="1"/>
  </cols>
  <sheetData>
    <row r="2" spans="1:12" ht="15" customHeight="1" x14ac:dyDescent="0.25">
      <c r="B2" s="16"/>
      <c r="C2" s="9"/>
      <c r="D2" s="9"/>
      <c r="E2" s="16" t="s">
        <v>145</v>
      </c>
      <c r="F2" s="6"/>
      <c r="G2" s="6"/>
      <c r="H2" s="6"/>
      <c r="I2" s="6"/>
      <c r="J2" s="6"/>
      <c r="K2" s="6" t="s">
        <v>146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3" t="s">
        <v>27</v>
      </c>
      <c r="B4" s="64" t="s">
        <v>28</v>
      </c>
      <c r="C4" s="75" t="s">
        <v>147</v>
      </c>
      <c r="D4" s="76"/>
      <c r="E4" s="74" t="s">
        <v>30</v>
      </c>
      <c r="F4" s="74" t="s">
        <v>148</v>
      </c>
      <c r="G4" s="86" t="s">
        <v>31</v>
      </c>
      <c r="H4" s="87"/>
      <c r="I4" s="87"/>
      <c r="J4" s="88"/>
      <c r="K4" s="86" t="s">
        <v>149</v>
      </c>
      <c r="L4" s="93"/>
    </row>
    <row r="5" spans="1:12" ht="12.75" customHeight="1" x14ac:dyDescent="0.2">
      <c r="A5" s="84"/>
      <c r="B5" s="65"/>
      <c r="C5" s="77"/>
      <c r="D5" s="78"/>
      <c r="E5" s="72"/>
      <c r="F5" s="72"/>
      <c r="G5" s="89"/>
      <c r="H5" s="90"/>
      <c r="I5" s="90"/>
      <c r="J5" s="91"/>
      <c r="K5" s="89"/>
      <c r="L5" s="94"/>
    </row>
    <row r="6" spans="1:12" ht="12.75" customHeight="1" x14ac:dyDescent="0.2">
      <c r="A6" s="84"/>
      <c r="B6" s="65"/>
      <c r="C6" s="77"/>
      <c r="D6" s="78"/>
      <c r="E6" s="72"/>
      <c r="F6" s="72"/>
      <c r="G6" s="51" t="s">
        <v>33</v>
      </c>
      <c r="H6" s="51" t="s">
        <v>34</v>
      </c>
      <c r="I6" s="51" t="s">
        <v>35</v>
      </c>
      <c r="J6" s="48" t="s">
        <v>36</v>
      </c>
      <c r="K6" s="51" t="s">
        <v>150</v>
      </c>
      <c r="L6" s="92" t="s">
        <v>151</v>
      </c>
    </row>
    <row r="7" spans="1:12" ht="12.75" customHeight="1" x14ac:dyDescent="0.2">
      <c r="A7" s="84"/>
      <c r="B7" s="65"/>
      <c r="C7" s="77"/>
      <c r="D7" s="78"/>
      <c r="E7" s="72"/>
      <c r="F7" s="72"/>
      <c r="G7" s="72"/>
      <c r="H7" s="52"/>
      <c r="I7" s="52"/>
      <c r="J7" s="49"/>
      <c r="K7" s="72"/>
      <c r="L7" s="46"/>
    </row>
    <row r="8" spans="1:12" ht="12.75" customHeight="1" x14ac:dyDescent="0.2">
      <c r="A8" s="84"/>
      <c r="B8" s="65"/>
      <c r="C8" s="77"/>
      <c r="D8" s="78"/>
      <c r="E8" s="72"/>
      <c r="F8" s="72"/>
      <c r="G8" s="72"/>
      <c r="H8" s="52"/>
      <c r="I8" s="52"/>
      <c r="J8" s="49"/>
      <c r="K8" s="72"/>
      <c r="L8" s="46"/>
    </row>
    <row r="9" spans="1:12" ht="12.75" customHeight="1" x14ac:dyDescent="0.2">
      <c r="A9" s="84"/>
      <c r="B9" s="65"/>
      <c r="C9" s="77"/>
      <c r="D9" s="78"/>
      <c r="E9" s="72"/>
      <c r="F9" s="72"/>
      <c r="G9" s="72"/>
      <c r="H9" s="52"/>
      <c r="I9" s="52"/>
      <c r="J9" s="49"/>
      <c r="K9" s="72"/>
      <c r="L9" s="46"/>
    </row>
    <row r="10" spans="1:12" ht="12.75" customHeight="1" x14ac:dyDescent="0.2">
      <c r="A10" s="84"/>
      <c r="B10" s="65"/>
      <c r="C10" s="77"/>
      <c r="D10" s="78"/>
      <c r="E10" s="72"/>
      <c r="F10" s="72"/>
      <c r="G10" s="72"/>
      <c r="H10" s="52"/>
      <c r="I10" s="52"/>
      <c r="J10" s="49"/>
      <c r="K10" s="72"/>
      <c r="L10" s="46"/>
    </row>
    <row r="11" spans="1:12" ht="12.75" customHeight="1" x14ac:dyDescent="0.2">
      <c r="A11" s="85"/>
      <c r="B11" s="66"/>
      <c r="C11" s="79"/>
      <c r="D11" s="80"/>
      <c r="E11" s="73"/>
      <c r="F11" s="73"/>
      <c r="G11" s="73"/>
      <c r="H11" s="53"/>
      <c r="I11" s="53"/>
      <c r="J11" s="50"/>
      <c r="K11" s="73"/>
      <c r="L11" s="47"/>
    </row>
    <row r="12" spans="1:12" ht="13.5" customHeight="1" x14ac:dyDescent="0.2">
      <c r="A12" s="17">
        <v>1</v>
      </c>
      <c r="B12" s="18">
        <v>2</v>
      </c>
      <c r="C12" s="57">
        <v>3</v>
      </c>
      <c r="D12" s="58"/>
      <c r="E12" s="20" t="s">
        <v>37</v>
      </c>
      <c r="F12" s="21" t="s">
        <v>38</v>
      </c>
      <c r="G12" s="21" t="s">
        <v>39</v>
      </c>
      <c r="H12" s="20" t="s">
        <v>40</v>
      </c>
      <c r="I12" s="20" t="s">
        <v>41</v>
      </c>
      <c r="J12" s="20" t="s">
        <v>42</v>
      </c>
      <c r="K12" s="33" t="s">
        <v>152</v>
      </c>
      <c r="L12" s="22" t="s">
        <v>153</v>
      </c>
    </row>
    <row r="13" spans="1:12" ht="21.4" customHeight="1" x14ac:dyDescent="0.2">
      <c r="A13" s="23" t="s">
        <v>154</v>
      </c>
      <c r="B13" s="24" t="s">
        <v>155</v>
      </c>
      <c r="C13" s="59" t="s">
        <v>46</v>
      </c>
      <c r="D13" s="60"/>
      <c r="E13" s="25">
        <v>7460096.6399999997</v>
      </c>
      <c r="F13" s="25">
        <v>7460096.6399999997</v>
      </c>
      <c r="G13" s="25">
        <v>4232160.68</v>
      </c>
      <c r="H13" s="25" t="s">
        <v>45</v>
      </c>
      <c r="I13" s="25" t="s">
        <v>45</v>
      </c>
      <c r="J13" s="25">
        <f>IF(IF(G13="-",0,G13)+IF(H13="-",0,H13)+IF(I13="-",0,I13)=0,"-",IF(G13="-",0,G13)+IF(H13="-",0,H13)+IF(I13="-",0,I13))</f>
        <v>4232160.68</v>
      </c>
      <c r="K13" s="25">
        <f>E13-G13</f>
        <v>3227935.96</v>
      </c>
      <c r="L13" s="25">
        <f>F13-J13</f>
        <v>3227935.96</v>
      </c>
    </row>
    <row r="14" spans="1:12" x14ac:dyDescent="0.2">
      <c r="A14" s="26" t="s">
        <v>47</v>
      </c>
      <c r="B14" s="27"/>
      <c r="C14" s="43"/>
      <c r="D14" s="44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156</v>
      </c>
      <c r="B15" s="24" t="s">
        <v>155</v>
      </c>
      <c r="C15" s="59" t="s">
        <v>157</v>
      </c>
      <c r="D15" s="60"/>
      <c r="E15" s="25">
        <v>2927453.3</v>
      </c>
      <c r="F15" s="25">
        <v>2927453.3</v>
      </c>
      <c r="G15" s="25">
        <v>1876462.25</v>
      </c>
      <c r="H15" s="25" t="s">
        <v>45</v>
      </c>
      <c r="I15" s="25" t="s">
        <v>45</v>
      </c>
      <c r="J15" s="25">
        <f t="shared" ref="J15:J56" si="0">IF(IF(G15="-",0,G15)+IF(H15="-",0,H15)+IF(I15="-",0,I15)=0,"-",IF(G15="-",0,G15)+IF(H15="-",0,H15)+IF(I15="-",0,I15))</f>
        <v>1876462.25</v>
      </c>
      <c r="K15" s="25">
        <f t="shared" ref="K15:K21" si="1">E15-G15</f>
        <v>1050991.0499999998</v>
      </c>
      <c r="L15" s="25">
        <f t="shared" ref="L15:L21" si="2">F15-J15</f>
        <v>1050991.0499999998</v>
      </c>
    </row>
    <row r="16" spans="1:12" ht="73.900000000000006" customHeight="1" x14ac:dyDescent="0.2">
      <c r="A16" s="26" t="s">
        <v>158</v>
      </c>
      <c r="B16" s="27" t="s">
        <v>155</v>
      </c>
      <c r="C16" s="43" t="s">
        <v>159</v>
      </c>
      <c r="D16" s="44"/>
      <c r="E16" s="28">
        <v>2383100</v>
      </c>
      <c r="F16" s="28">
        <v>2383100</v>
      </c>
      <c r="G16" s="28">
        <v>1520911.97</v>
      </c>
      <c r="H16" s="28" t="s">
        <v>45</v>
      </c>
      <c r="I16" s="28" t="s">
        <v>45</v>
      </c>
      <c r="J16" s="28">
        <f t="shared" si="0"/>
        <v>1520911.97</v>
      </c>
      <c r="K16" s="41">
        <f t="shared" si="1"/>
        <v>862188.03</v>
      </c>
      <c r="L16" s="41">
        <f t="shared" si="2"/>
        <v>862188.03</v>
      </c>
    </row>
    <row r="17" spans="1:12" ht="24.6" customHeight="1" x14ac:dyDescent="0.2">
      <c r="A17" s="26" t="s">
        <v>160</v>
      </c>
      <c r="B17" s="27" t="s">
        <v>155</v>
      </c>
      <c r="C17" s="43" t="s">
        <v>161</v>
      </c>
      <c r="D17" s="44"/>
      <c r="E17" s="28">
        <v>2383100</v>
      </c>
      <c r="F17" s="28">
        <v>2383100</v>
      </c>
      <c r="G17" s="28">
        <v>1520911.97</v>
      </c>
      <c r="H17" s="28" t="s">
        <v>45</v>
      </c>
      <c r="I17" s="28" t="s">
        <v>45</v>
      </c>
      <c r="J17" s="28">
        <f t="shared" si="0"/>
        <v>1520911.97</v>
      </c>
      <c r="K17" s="41">
        <f t="shared" si="1"/>
        <v>862188.03</v>
      </c>
      <c r="L17" s="41">
        <f t="shared" si="2"/>
        <v>862188.03</v>
      </c>
    </row>
    <row r="18" spans="1:12" ht="36.950000000000003" customHeight="1" x14ac:dyDescent="0.2">
      <c r="A18" s="26" t="s">
        <v>162</v>
      </c>
      <c r="B18" s="27" t="s">
        <v>155</v>
      </c>
      <c r="C18" s="43" t="s">
        <v>163</v>
      </c>
      <c r="D18" s="44"/>
      <c r="E18" s="28">
        <v>540353.30000000005</v>
      </c>
      <c r="F18" s="28">
        <v>540353.30000000005</v>
      </c>
      <c r="G18" s="28">
        <v>354720.28</v>
      </c>
      <c r="H18" s="28" t="s">
        <v>45</v>
      </c>
      <c r="I18" s="28" t="s">
        <v>45</v>
      </c>
      <c r="J18" s="28">
        <f t="shared" si="0"/>
        <v>354720.28</v>
      </c>
      <c r="K18" s="41">
        <f t="shared" si="1"/>
        <v>185633.02000000002</v>
      </c>
      <c r="L18" s="41">
        <f t="shared" si="2"/>
        <v>185633.02000000002</v>
      </c>
    </row>
    <row r="19" spans="1:12" ht="36.950000000000003" customHeight="1" x14ac:dyDescent="0.2">
      <c r="A19" s="26" t="s">
        <v>164</v>
      </c>
      <c r="B19" s="27" t="s">
        <v>155</v>
      </c>
      <c r="C19" s="43" t="s">
        <v>165</v>
      </c>
      <c r="D19" s="44"/>
      <c r="E19" s="28">
        <v>540353.30000000005</v>
      </c>
      <c r="F19" s="28">
        <v>540353.30000000005</v>
      </c>
      <c r="G19" s="28">
        <v>354720.28</v>
      </c>
      <c r="H19" s="28" t="s">
        <v>45</v>
      </c>
      <c r="I19" s="28" t="s">
        <v>45</v>
      </c>
      <c r="J19" s="28">
        <f t="shared" si="0"/>
        <v>354720.28</v>
      </c>
      <c r="K19" s="41">
        <f t="shared" si="1"/>
        <v>185633.02000000002</v>
      </c>
      <c r="L19" s="41">
        <f t="shared" si="2"/>
        <v>185633.02000000002</v>
      </c>
    </row>
    <row r="20" spans="1:12" x14ac:dyDescent="0.2">
      <c r="A20" s="26" t="s">
        <v>166</v>
      </c>
      <c r="B20" s="27" t="s">
        <v>155</v>
      </c>
      <c r="C20" s="43" t="s">
        <v>167</v>
      </c>
      <c r="D20" s="44"/>
      <c r="E20" s="28">
        <v>4000</v>
      </c>
      <c r="F20" s="28">
        <v>4000</v>
      </c>
      <c r="G20" s="28">
        <v>830</v>
      </c>
      <c r="H20" s="28" t="s">
        <v>45</v>
      </c>
      <c r="I20" s="28" t="s">
        <v>45</v>
      </c>
      <c r="J20" s="28">
        <f t="shared" si="0"/>
        <v>830</v>
      </c>
      <c r="K20" s="41">
        <f t="shared" si="1"/>
        <v>3170</v>
      </c>
      <c r="L20" s="41">
        <f t="shared" si="2"/>
        <v>3170</v>
      </c>
    </row>
    <row r="21" spans="1:12" x14ac:dyDescent="0.2">
      <c r="A21" s="26" t="s">
        <v>168</v>
      </c>
      <c r="B21" s="27" t="s">
        <v>155</v>
      </c>
      <c r="C21" s="43" t="s">
        <v>169</v>
      </c>
      <c r="D21" s="44"/>
      <c r="E21" s="28">
        <v>4000</v>
      </c>
      <c r="F21" s="28">
        <v>4000</v>
      </c>
      <c r="G21" s="28">
        <v>830</v>
      </c>
      <c r="H21" s="28" t="s">
        <v>45</v>
      </c>
      <c r="I21" s="28" t="s">
        <v>45</v>
      </c>
      <c r="J21" s="28">
        <f t="shared" si="0"/>
        <v>830</v>
      </c>
      <c r="K21" s="41">
        <f t="shared" si="1"/>
        <v>3170</v>
      </c>
      <c r="L21" s="41">
        <f t="shared" si="2"/>
        <v>3170</v>
      </c>
    </row>
    <row r="22" spans="1:12" x14ac:dyDescent="0.2">
      <c r="A22" s="26" t="s">
        <v>170</v>
      </c>
      <c r="B22" s="27" t="s">
        <v>155</v>
      </c>
      <c r="C22" s="43" t="s">
        <v>171</v>
      </c>
      <c r="D22" s="44"/>
      <c r="E22" s="28">
        <v>1000</v>
      </c>
      <c r="F22" s="28">
        <v>1000</v>
      </c>
      <c r="G22" s="28">
        <v>1000</v>
      </c>
      <c r="H22" s="28" t="s">
        <v>45</v>
      </c>
      <c r="I22" s="28" t="s">
        <v>45</v>
      </c>
      <c r="J22" s="28">
        <f t="shared" si="0"/>
        <v>1000</v>
      </c>
      <c r="K22" s="41"/>
      <c r="L22" s="41"/>
    </row>
    <row r="23" spans="1:12" ht="22.5" x14ac:dyDescent="0.2">
      <c r="A23" s="26" t="s">
        <v>172</v>
      </c>
      <c r="B23" s="27" t="s">
        <v>155</v>
      </c>
      <c r="C23" s="43" t="s">
        <v>451</v>
      </c>
      <c r="D23" s="44"/>
      <c r="E23" s="28">
        <v>91200</v>
      </c>
      <c r="F23" s="28">
        <v>91200</v>
      </c>
      <c r="G23" s="28"/>
      <c r="H23" s="28"/>
      <c r="I23" s="28"/>
      <c r="J23" s="28"/>
      <c r="K23" s="28">
        <v>91200</v>
      </c>
      <c r="L23" s="28">
        <v>91200</v>
      </c>
    </row>
    <row r="24" spans="1:12" ht="33.75" x14ac:dyDescent="0.2">
      <c r="A24" s="26" t="s">
        <v>174</v>
      </c>
      <c r="B24" s="27" t="s">
        <v>155</v>
      </c>
      <c r="C24" s="43" t="s">
        <v>452</v>
      </c>
      <c r="D24" s="44"/>
      <c r="E24" s="28">
        <v>28200</v>
      </c>
      <c r="F24" s="28">
        <v>28200</v>
      </c>
      <c r="G24" s="28"/>
      <c r="H24" s="28"/>
      <c r="I24" s="28"/>
      <c r="J24" s="28"/>
      <c r="K24" s="28">
        <v>28200</v>
      </c>
      <c r="L24" s="28">
        <v>28200</v>
      </c>
    </row>
    <row r="25" spans="1:12" ht="24.6" customHeight="1" x14ac:dyDescent="0.2">
      <c r="A25" s="26" t="s">
        <v>172</v>
      </c>
      <c r="B25" s="27" t="s">
        <v>155</v>
      </c>
      <c r="C25" s="43" t="s">
        <v>173</v>
      </c>
      <c r="D25" s="44"/>
      <c r="E25" s="28">
        <v>66820</v>
      </c>
      <c r="F25" s="28">
        <v>66820</v>
      </c>
      <c r="G25" s="28">
        <v>44700</v>
      </c>
      <c r="H25" s="28" t="s">
        <v>45</v>
      </c>
      <c r="I25" s="28" t="s">
        <v>45</v>
      </c>
      <c r="J25" s="28">
        <f t="shared" si="0"/>
        <v>44700</v>
      </c>
      <c r="K25" s="41">
        <f>E25-G25</f>
        <v>22120</v>
      </c>
      <c r="L25" s="41">
        <f>F25-J25</f>
        <v>22120</v>
      </c>
    </row>
    <row r="26" spans="1:12" ht="49.15" customHeight="1" x14ac:dyDescent="0.2">
      <c r="A26" s="26" t="s">
        <v>174</v>
      </c>
      <c r="B26" s="27" t="s">
        <v>155</v>
      </c>
      <c r="C26" s="43" t="s">
        <v>175</v>
      </c>
      <c r="D26" s="44"/>
      <c r="E26" s="28">
        <v>20180</v>
      </c>
      <c r="F26" s="28">
        <v>20180</v>
      </c>
      <c r="G26" s="28">
        <v>13300</v>
      </c>
      <c r="H26" s="28" t="s">
        <v>45</v>
      </c>
      <c r="I26" s="28" t="s">
        <v>45</v>
      </c>
      <c r="J26" s="28">
        <f t="shared" si="0"/>
        <v>13300</v>
      </c>
      <c r="K26" s="41">
        <f>E26-G26</f>
        <v>6880</v>
      </c>
      <c r="L26" s="41">
        <f>F26-J26</f>
        <v>6880</v>
      </c>
    </row>
    <row r="27" spans="1:12" x14ac:dyDescent="0.2">
      <c r="A27" s="26" t="s">
        <v>170</v>
      </c>
      <c r="B27" s="27" t="s">
        <v>155</v>
      </c>
      <c r="C27" s="43" t="s">
        <v>176</v>
      </c>
      <c r="D27" s="44"/>
      <c r="E27" s="28">
        <v>2783.3</v>
      </c>
      <c r="F27" s="28">
        <v>2783.3</v>
      </c>
      <c r="G27" s="28">
        <v>2783.3</v>
      </c>
      <c r="H27" s="28" t="s">
        <v>45</v>
      </c>
      <c r="I27" s="28" t="s">
        <v>45</v>
      </c>
      <c r="J27" s="28">
        <f t="shared" si="0"/>
        <v>2783.3</v>
      </c>
      <c r="K27" s="28"/>
      <c r="L27" s="28"/>
    </row>
    <row r="28" spans="1:12" ht="24.6" customHeight="1" x14ac:dyDescent="0.2">
      <c r="A28" s="26" t="s">
        <v>172</v>
      </c>
      <c r="B28" s="27" t="s">
        <v>155</v>
      </c>
      <c r="C28" s="43" t="s">
        <v>177</v>
      </c>
      <c r="D28" s="44"/>
      <c r="E28" s="28">
        <v>1498600</v>
      </c>
      <c r="F28" s="28">
        <v>1498600</v>
      </c>
      <c r="G28" s="28">
        <v>984741</v>
      </c>
      <c r="H28" s="28" t="s">
        <v>45</v>
      </c>
      <c r="I28" s="28" t="s">
        <v>45</v>
      </c>
      <c r="J28" s="28">
        <f t="shared" si="0"/>
        <v>984741</v>
      </c>
      <c r="K28" s="28">
        <v>513859</v>
      </c>
      <c r="L28" s="28">
        <v>513859</v>
      </c>
    </row>
    <row r="29" spans="1:12" ht="36.950000000000003" customHeight="1" x14ac:dyDescent="0.2">
      <c r="A29" s="26" t="s">
        <v>178</v>
      </c>
      <c r="B29" s="27" t="s">
        <v>155</v>
      </c>
      <c r="C29" s="43" t="s">
        <v>179</v>
      </c>
      <c r="D29" s="44"/>
      <c r="E29" s="28">
        <v>3500</v>
      </c>
      <c r="F29" s="28">
        <v>3500</v>
      </c>
      <c r="G29" s="28" t="s">
        <v>45</v>
      </c>
      <c r="H29" s="28" t="s">
        <v>45</v>
      </c>
      <c r="I29" s="28" t="s">
        <v>45</v>
      </c>
      <c r="J29" s="28" t="str">
        <f t="shared" si="0"/>
        <v>-</v>
      </c>
      <c r="K29" s="28">
        <v>3500</v>
      </c>
      <c r="L29" s="28">
        <v>3500</v>
      </c>
    </row>
    <row r="30" spans="1:12" ht="49.15" customHeight="1" x14ac:dyDescent="0.2">
      <c r="A30" s="26" t="s">
        <v>174</v>
      </c>
      <c r="B30" s="27" t="s">
        <v>155</v>
      </c>
      <c r="C30" s="43" t="s">
        <v>180</v>
      </c>
      <c r="D30" s="44"/>
      <c r="E30" s="28">
        <v>452600</v>
      </c>
      <c r="F30" s="28">
        <v>452600</v>
      </c>
      <c r="G30" s="28">
        <v>323564.81</v>
      </c>
      <c r="H30" s="28" t="s">
        <v>45</v>
      </c>
      <c r="I30" s="28" t="s">
        <v>45</v>
      </c>
      <c r="J30" s="28">
        <f t="shared" si="0"/>
        <v>323564.81</v>
      </c>
      <c r="K30" s="28">
        <v>129035.19</v>
      </c>
      <c r="L30" s="28">
        <v>129035.19</v>
      </c>
    </row>
    <row r="31" spans="1:12" x14ac:dyDescent="0.2">
      <c r="A31" s="26" t="s">
        <v>170</v>
      </c>
      <c r="B31" s="27" t="s">
        <v>155</v>
      </c>
      <c r="C31" s="43" t="s">
        <v>181</v>
      </c>
      <c r="D31" s="44"/>
      <c r="E31" s="28">
        <v>463400</v>
      </c>
      <c r="F31" s="28">
        <v>463400</v>
      </c>
      <c r="G31" s="28">
        <v>279174.98</v>
      </c>
      <c r="H31" s="28" t="s">
        <v>45</v>
      </c>
      <c r="I31" s="28" t="s">
        <v>45</v>
      </c>
      <c r="J31" s="28">
        <f t="shared" si="0"/>
        <v>279174.98</v>
      </c>
      <c r="K31" s="28">
        <v>184225.02</v>
      </c>
      <c r="L31" s="28">
        <v>184225.02</v>
      </c>
    </row>
    <row r="32" spans="1:12" x14ac:dyDescent="0.2">
      <c r="A32" s="26" t="s">
        <v>182</v>
      </c>
      <c r="B32" s="27" t="s">
        <v>155</v>
      </c>
      <c r="C32" s="43" t="s">
        <v>183</v>
      </c>
      <c r="D32" s="44"/>
      <c r="E32" s="28">
        <v>4000</v>
      </c>
      <c r="F32" s="28">
        <v>4000</v>
      </c>
      <c r="G32" s="28">
        <v>830</v>
      </c>
      <c r="H32" s="28" t="s">
        <v>45</v>
      </c>
      <c r="I32" s="28" t="s">
        <v>45</v>
      </c>
      <c r="J32" s="28">
        <f t="shared" si="0"/>
        <v>830</v>
      </c>
      <c r="K32" s="28">
        <v>3170</v>
      </c>
      <c r="L32" s="28">
        <v>3170</v>
      </c>
    </row>
    <row r="33" spans="1:12" ht="24.6" customHeight="1" x14ac:dyDescent="0.2">
      <c r="A33" s="26" t="s">
        <v>172</v>
      </c>
      <c r="B33" s="27" t="s">
        <v>155</v>
      </c>
      <c r="C33" s="43" t="s">
        <v>184</v>
      </c>
      <c r="D33" s="44"/>
      <c r="E33" s="28">
        <v>170500</v>
      </c>
      <c r="F33" s="28">
        <v>170500</v>
      </c>
      <c r="G33" s="28">
        <v>118709.7</v>
      </c>
      <c r="H33" s="28" t="s">
        <v>45</v>
      </c>
      <c r="I33" s="28" t="s">
        <v>45</v>
      </c>
      <c r="J33" s="28">
        <f t="shared" si="0"/>
        <v>118709.7</v>
      </c>
      <c r="K33" s="28">
        <v>51790.3</v>
      </c>
      <c r="L33" s="28">
        <v>51790.3</v>
      </c>
    </row>
    <row r="34" spans="1:12" ht="49.15" customHeight="1" x14ac:dyDescent="0.2">
      <c r="A34" s="26" t="s">
        <v>174</v>
      </c>
      <c r="B34" s="27" t="s">
        <v>155</v>
      </c>
      <c r="C34" s="43" t="s">
        <v>185</v>
      </c>
      <c r="D34" s="44"/>
      <c r="E34" s="28">
        <v>51500</v>
      </c>
      <c r="F34" s="28">
        <v>51500</v>
      </c>
      <c r="G34" s="28">
        <v>35896.46</v>
      </c>
      <c r="H34" s="28" t="s">
        <v>45</v>
      </c>
      <c r="I34" s="28" t="s">
        <v>45</v>
      </c>
      <c r="J34" s="28">
        <f t="shared" si="0"/>
        <v>35896.46</v>
      </c>
      <c r="K34" s="28">
        <v>15603.54</v>
      </c>
      <c r="L34" s="28">
        <v>15603.54</v>
      </c>
    </row>
    <row r="35" spans="1:12" x14ac:dyDescent="0.2">
      <c r="A35" s="26" t="s">
        <v>170</v>
      </c>
      <c r="B35" s="27" t="s">
        <v>155</v>
      </c>
      <c r="C35" s="43" t="s">
        <v>186</v>
      </c>
      <c r="D35" s="44"/>
      <c r="E35" s="28">
        <v>650</v>
      </c>
      <c r="F35" s="28">
        <v>650</v>
      </c>
      <c r="G35" s="28" t="s">
        <v>45</v>
      </c>
      <c r="H35" s="28" t="s">
        <v>45</v>
      </c>
      <c r="I35" s="28" t="s">
        <v>45</v>
      </c>
      <c r="J35" s="28" t="str">
        <f t="shared" si="0"/>
        <v>-</v>
      </c>
      <c r="K35" s="28">
        <v>650</v>
      </c>
      <c r="L35" s="28">
        <v>650</v>
      </c>
    </row>
    <row r="36" spans="1:12" x14ac:dyDescent="0.2">
      <c r="A36" s="26" t="s">
        <v>170</v>
      </c>
      <c r="B36" s="27" t="s">
        <v>155</v>
      </c>
      <c r="C36" s="43" t="s">
        <v>187</v>
      </c>
      <c r="D36" s="44"/>
      <c r="E36" s="28">
        <v>720</v>
      </c>
      <c r="F36" s="28">
        <v>720</v>
      </c>
      <c r="G36" s="28" t="s">
        <v>45</v>
      </c>
      <c r="H36" s="28" t="s">
        <v>45</v>
      </c>
      <c r="I36" s="28" t="s">
        <v>45</v>
      </c>
      <c r="J36" s="28" t="str">
        <f t="shared" si="0"/>
        <v>-</v>
      </c>
      <c r="K36" s="28">
        <v>720</v>
      </c>
      <c r="L36" s="28">
        <v>720</v>
      </c>
    </row>
    <row r="37" spans="1:12" x14ac:dyDescent="0.2">
      <c r="A37" s="26" t="s">
        <v>170</v>
      </c>
      <c r="B37" s="27" t="s">
        <v>155</v>
      </c>
      <c r="C37" s="43" t="s">
        <v>188</v>
      </c>
      <c r="D37" s="44"/>
      <c r="E37" s="28">
        <v>71800</v>
      </c>
      <c r="F37" s="28">
        <v>71800</v>
      </c>
      <c r="G37" s="28">
        <v>71762</v>
      </c>
      <c r="H37" s="28" t="s">
        <v>45</v>
      </c>
      <c r="I37" s="28" t="s">
        <v>45</v>
      </c>
      <c r="J37" s="28">
        <f t="shared" si="0"/>
        <v>71762</v>
      </c>
      <c r="K37" s="28">
        <v>38</v>
      </c>
      <c r="L37" s="28">
        <v>38</v>
      </c>
    </row>
    <row r="38" spans="1:12" ht="36.950000000000003" customHeight="1" x14ac:dyDescent="0.2">
      <c r="A38" s="23" t="s">
        <v>189</v>
      </c>
      <c r="B38" s="24" t="s">
        <v>155</v>
      </c>
      <c r="C38" s="59" t="s">
        <v>190</v>
      </c>
      <c r="D38" s="60"/>
      <c r="E38" s="25">
        <v>648168</v>
      </c>
      <c r="F38" s="25">
        <v>648168</v>
      </c>
      <c r="G38" s="25">
        <v>375025.69</v>
      </c>
      <c r="H38" s="25" t="s">
        <v>45</v>
      </c>
      <c r="I38" s="25" t="s">
        <v>45</v>
      </c>
      <c r="J38" s="25">
        <f t="shared" si="0"/>
        <v>375025.69</v>
      </c>
      <c r="K38" s="25">
        <v>273142.31</v>
      </c>
      <c r="L38" s="25">
        <v>273142.31</v>
      </c>
    </row>
    <row r="39" spans="1:12" ht="36.950000000000003" customHeight="1" x14ac:dyDescent="0.2">
      <c r="A39" s="26" t="s">
        <v>442</v>
      </c>
      <c r="B39" s="40" t="s">
        <v>155</v>
      </c>
      <c r="C39" s="43" t="s">
        <v>443</v>
      </c>
      <c r="D39" s="44"/>
      <c r="E39" s="41">
        <v>40600</v>
      </c>
      <c r="F39" s="41">
        <v>40600</v>
      </c>
      <c r="G39" s="41"/>
      <c r="H39" s="41"/>
      <c r="I39" s="41"/>
      <c r="J39" s="41"/>
      <c r="K39" s="28">
        <f>E39-G39</f>
        <v>40600</v>
      </c>
      <c r="L39" s="28">
        <f>F39-J39</f>
        <v>40600</v>
      </c>
    </row>
    <row r="40" spans="1:12" ht="36.950000000000003" customHeight="1" x14ac:dyDescent="0.2">
      <c r="A40" s="26" t="s">
        <v>160</v>
      </c>
      <c r="B40" s="40" t="s">
        <v>155</v>
      </c>
      <c r="C40" s="43" t="s">
        <v>444</v>
      </c>
      <c r="D40" s="44"/>
      <c r="E40" s="41">
        <v>40600</v>
      </c>
      <c r="F40" s="41">
        <v>40600</v>
      </c>
      <c r="G40" s="41"/>
      <c r="H40" s="41"/>
      <c r="I40" s="41"/>
      <c r="J40" s="41"/>
      <c r="K40" s="28">
        <f>E40-G40</f>
        <v>40600</v>
      </c>
      <c r="L40" s="28">
        <f>F40-J40</f>
        <v>40600</v>
      </c>
    </row>
    <row r="41" spans="1:12" ht="36.950000000000003" customHeight="1" x14ac:dyDescent="0.2">
      <c r="A41" s="26" t="s">
        <v>172</v>
      </c>
      <c r="B41" s="40" t="s">
        <v>155</v>
      </c>
      <c r="C41" s="43" t="s">
        <v>445</v>
      </c>
      <c r="D41" s="44"/>
      <c r="E41" s="41">
        <v>31200</v>
      </c>
      <c r="F41" s="41">
        <v>31200</v>
      </c>
      <c r="G41" s="41"/>
      <c r="H41" s="41"/>
      <c r="I41" s="41"/>
      <c r="J41" s="41"/>
      <c r="K41" s="28">
        <f>E41-G41</f>
        <v>31200</v>
      </c>
      <c r="L41" s="28">
        <f>F41-J41</f>
        <v>31200</v>
      </c>
    </row>
    <row r="42" spans="1:12" ht="36.950000000000003" customHeight="1" x14ac:dyDescent="0.2">
      <c r="A42" s="26" t="s">
        <v>174</v>
      </c>
      <c r="B42" s="40" t="s">
        <v>155</v>
      </c>
      <c r="C42" s="43" t="s">
        <v>446</v>
      </c>
      <c r="D42" s="44"/>
      <c r="E42" s="41">
        <v>9400</v>
      </c>
      <c r="F42" s="41">
        <v>9400</v>
      </c>
      <c r="G42" s="41"/>
      <c r="H42" s="41"/>
      <c r="I42" s="41"/>
      <c r="J42" s="41"/>
      <c r="K42" s="28">
        <f>E42-G42</f>
        <v>9400</v>
      </c>
      <c r="L42" s="28">
        <f>F42-J42</f>
        <v>9400</v>
      </c>
    </row>
    <row r="43" spans="1:12" ht="52.5" customHeight="1" x14ac:dyDescent="0.2">
      <c r="A43" s="26" t="s">
        <v>158</v>
      </c>
      <c r="B43" s="27" t="s">
        <v>155</v>
      </c>
      <c r="C43" s="43" t="s">
        <v>191</v>
      </c>
      <c r="D43" s="44"/>
      <c r="E43" s="28">
        <v>23368</v>
      </c>
      <c r="F43" s="28">
        <v>23368</v>
      </c>
      <c r="G43" s="28">
        <v>12000</v>
      </c>
      <c r="H43" s="28" t="s">
        <v>45</v>
      </c>
      <c r="I43" s="28" t="s">
        <v>45</v>
      </c>
      <c r="J43" s="28">
        <f t="shared" si="0"/>
        <v>12000</v>
      </c>
      <c r="K43" s="28">
        <v>11368</v>
      </c>
      <c r="L43" s="28">
        <v>11368</v>
      </c>
    </row>
    <row r="44" spans="1:12" ht="24.6" customHeight="1" x14ac:dyDescent="0.2">
      <c r="A44" s="26" t="s">
        <v>160</v>
      </c>
      <c r="B44" s="27" t="s">
        <v>155</v>
      </c>
      <c r="C44" s="43" t="s">
        <v>192</v>
      </c>
      <c r="D44" s="44"/>
      <c r="E44" s="28">
        <v>23368</v>
      </c>
      <c r="F44" s="28">
        <v>23368</v>
      </c>
      <c r="G44" s="28">
        <v>12000</v>
      </c>
      <c r="H44" s="28" t="s">
        <v>45</v>
      </c>
      <c r="I44" s="28" t="s">
        <v>45</v>
      </c>
      <c r="J44" s="28">
        <f t="shared" si="0"/>
        <v>12000</v>
      </c>
      <c r="K44" s="28">
        <v>11368</v>
      </c>
      <c r="L44" s="28">
        <v>11368</v>
      </c>
    </row>
    <row r="45" spans="1:12" ht="24.6" customHeight="1" x14ac:dyDescent="0.2">
      <c r="A45" s="26" t="s">
        <v>172</v>
      </c>
      <c r="B45" s="27" t="s">
        <v>155</v>
      </c>
      <c r="C45" s="43" t="s">
        <v>193</v>
      </c>
      <c r="D45" s="44"/>
      <c r="E45" s="28">
        <v>17948</v>
      </c>
      <c r="F45" s="28">
        <v>17948</v>
      </c>
      <c r="G45" s="28">
        <v>9600</v>
      </c>
      <c r="H45" s="28" t="s">
        <v>45</v>
      </c>
      <c r="I45" s="28" t="s">
        <v>45</v>
      </c>
      <c r="J45" s="28">
        <f t="shared" si="0"/>
        <v>9600</v>
      </c>
      <c r="K45" s="28">
        <v>8348</v>
      </c>
      <c r="L45" s="28">
        <v>8348</v>
      </c>
    </row>
    <row r="46" spans="1:12" ht="40.5" customHeight="1" x14ac:dyDescent="0.2">
      <c r="A46" s="26" t="s">
        <v>174</v>
      </c>
      <c r="B46" s="27" t="s">
        <v>155</v>
      </c>
      <c r="C46" s="43" t="s">
        <v>194</v>
      </c>
      <c r="D46" s="44"/>
      <c r="E46" s="28">
        <v>5420</v>
      </c>
      <c r="F46" s="28">
        <v>5420</v>
      </c>
      <c r="G46" s="28">
        <v>2400</v>
      </c>
      <c r="H46" s="28" t="s">
        <v>45</v>
      </c>
      <c r="I46" s="28" t="s">
        <v>45</v>
      </c>
      <c r="J46" s="28">
        <f t="shared" si="0"/>
        <v>2400</v>
      </c>
      <c r="K46" s="28">
        <v>3020</v>
      </c>
      <c r="L46" s="28">
        <v>3020</v>
      </c>
    </row>
    <row r="47" spans="1:12" ht="54.75" customHeight="1" x14ac:dyDescent="0.2">
      <c r="A47" s="26" t="s">
        <v>158</v>
      </c>
      <c r="B47" s="27" t="s">
        <v>155</v>
      </c>
      <c r="C47" s="43" t="s">
        <v>195</v>
      </c>
      <c r="D47" s="44"/>
      <c r="E47" s="28">
        <v>584200</v>
      </c>
      <c r="F47" s="28">
        <v>584200</v>
      </c>
      <c r="G47" s="28">
        <v>363025.69</v>
      </c>
      <c r="H47" s="28" t="s">
        <v>45</v>
      </c>
      <c r="I47" s="28" t="s">
        <v>45</v>
      </c>
      <c r="J47" s="28">
        <f t="shared" si="0"/>
        <v>363025.69</v>
      </c>
      <c r="K47" s="28">
        <v>221174.31</v>
      </c>
      <c r="L47" s="28">
        <v>221174.31</v>
      </c>
    </row>
    <row r="48" spans="1:12" ht="24.6" customHeight="1" x14ac:dyDescent="0.2">
      <c r="A48" s="26" t="s">
        <v>160</v>
      </c>
      <c r="B48" s="27" t="s">
        <v>155</v>
      </c>
      <c r="C48" s="43" t="s">
        <v>196</v>
      </c>
      <c r="D48" s="44"/>
      <c r="E48" s="28">
        <v>584200</v>
      </c>
      <c r="F48" s="28">
        <v>584200</v>
      </c>
      <c r="G48" s="28">
        <v>363025.69</v>
      </c>
      <c r="H48" s="28" t="s">
        <v>45</v>
      </c>
      <c r="I48" s="28" t="s">
        <v>45</v>
      </c>
      <c r="J48" s="28">
        <f t="shared" si="0"/>
        <v>363025.69</v>
      </c>
      <c r="K48" s="28">
        <v>221174.31</v>
      </c>
      <c r="L48" s="28">
        <v>221174.31</v>
      </c>
    </row>
    <row r="49" spans="1:12" ht="24.6" customHeight="1" x14ac:dyDescent="0.2">
      <c r="A49" s="26" t="s">
        <v>172</v>
      </c>
      <c r="B49" s="27" t="s">
        <v>155</v>
      </c>
      <c r="C49" s="43" t="s">
        <v>197</v>
      </c>
      <c r="D49" s="44"/>
      <c r="E49" s="28">
        <v>448700</v>
      </c>
      <c r="F49" s="28">
        <v>448700</v>
      </c>
      <c r="G49" s="28">
        <v>260071.82</v>
      </c>
      <c r="H49" s="28" t="s">
        <v>45</v>
      </c>
      <c r="I49" s="28" t="s">
        <v>45</v>
      </c>
      <c r="J49" s="28">
        <f t="shared" si="0"/>
        <v>260071.82</v>
      </c>
      <c r="K49" s="28">
        <v>188628.18</v>
      </c>
      <c r="L49" s="28">
        <v>188628.18</v>
      </c>
    </row>
    <row r="50" spans="1:12" ht="49.15" customHeight="1" x14ac:dyDescent="0.2">
      <c r="A50" s="26" t="s">
        <v>174</v>
      </c>
      <c r="B50" s="27" t="s">
        <v>155</v>
      </c>
      <c r="C50" s="43" t="s">
        <v>198</v>
      </c>
      <c r="D50" s="44"/>
      <c r="E50" s="28">
        <v>135500</v>
      </c>
      <c r="F50" s="28">
        <v>135500</v>
      </c>
      <c r="G50" s="28">
        <v>102953.87</v>
      </c>
      <c r="H50" s="28" t="s">
        <v>45</v>
      </c>
      <c r="I50" s="28" t="s">
        <v>45</v>
      </c>
      <c r="J50" s="28">
        <f t="shared" si="0"/>
        <v>102953.87</v>
      </c>
      <c r="K50" s="28">
        <v>32546.13</v>
      </c>
      <c r="L50" s="28">
        <v>32546.13</v>
      </c>
    </row>
    <row r="51" spans="1:12" ht="61.5" customHeight="1" x14ac:dyDescent="0.2">
      <c r="A51" s="23" t="s">
        <v>199</v>
      </c>
      <c r="B51" s="24" t="s">
        <v>155</v>
      </c>
      <c r="C51" s="59" t="s">
        <v>200</v>
      </c>
      <c r="D51" s="60"/>
      <c r="E51" s="25">
        <v>2276915.2999999998</v>
      </c>
      <c r="F51" s="25">
        <v>2276915.2999999998</v>
      </c>
      <c r="G51" s="25">
        <v>1500436.56</v>
      </c>
      <c r="H51" s="25" t="s">
        <v>45</v>
      </c>
      <c r="I51" s="25" t="s">
        <v>45</v>
      </c>
      <c r="J51" s="25">
        <f t="shared" si="0"/>
        <v>1500436.56</v>
      </c>
      <c r="K51" s="42">
        <f t="shared" ref="K51:K52" si="3">E51-G51</f>
        <v>776478.73999999976</v>
      </c>
      <c r="L51" s="42">
        <f t="shared" ref="L51:L52" si="4">F51-J51</f>
        <v>776478.73999999976</v>
      </c>
    </row>
    <row r="52" spans="1:12" ht="47.25" customHeight="1" x14ac:dyDescent="0.2">
      <c r="A52" s="26" t="s">
        <v>442</v>
      </c>
      <c r="B52" s="27" t="s">
        <v>155</v>
      </c>
      <c r="C52" s="43" t="s">
        <v>447</v>
      </c>
      <c r="D52" s="44"/>
      <c r="E52" s="41">
        <v>78800</v>
      </c>
      <c r="F52" s="41">
        <v>78800</v>
      </c>
      <c r="G52" s="41"/>
      <c r="H52" s="41"/>
      <c r="I52" s="41"/>
      <c r="J52" s="41"/>
      <c r="K52" s="28">
        <f t="shared" si="3"/>
        <v>78800</v>
      </c>
      <c r="L52" s="28">
        <f t="shared" si="4"/>
        <v>78800</v>
      </c>
    </row>
    <row r="53" spans="1:12" ht="30" customHeight="1" x14ac:dyDescent="0.2">
      <c r="A53" s="26" t="s">
        <v>160</v>
      </c>
      <c r="B53" s="27" t="s">
        <v>155</v>
      </c>
      <c r="C53" s="43" t="s">
        <v>448</v>
      </c>
      <c r="D53" s="44"/>
      <c r="E53" s="41">
        <v>78800</v>
      </c>
      <c r="F53" s="41">
        <v>78800</v>
      </c>
      <c r="G53" s="41"/>
      <c r="H53" s="41"/>
      <c r="I53" s="41"/>
      <c r="J53" s="41"/>
      <c r="K53" s="28">
        <f t="shared" ref="K53:K55" si="5">E53-G53</f>
        <v>78800</v>
      </c>
      <c r="L53" s="28">
        <f t="shared" ref="L53:L55" si="6">F53-J53</f>
        <v>78800</v>
      </c>
    </row>
    <row r="54" spans="1:12" ht="34.5" customHeight="1" x14ac:dyDescent="0.2">
      <c r="A54" s="26" t="s">
        <v>172</v>
      </c>
      <c r="B54" s="27" t="s">
        <v>155</v>
      </c>
      <c r="C54" s="43" t="s">
        <v>449</v>
      </c>
      <c r="D54" s="44"/>
      <c r="E54" s="41">
        <v>60000</v>
      </c>
      <c r="F54" s="41">
        <v>60000</v>
      </c>
      <c r="G54" s="41"/>
      <c r="H54" s="41"/>
      <c r="I54" s="41"/>
      <c r="J54" s="41"/>
      <c r="K54" s="28">
        <f t="shared" si="5"/>
        <v>60000</v>
      </c>
      <c r="L54" s="28">
        <f t="shared" si="6"/>
        <v>60000</v>
      </c>
    </row>
    <row r="55" spans="1:12" ht="42.75" customHeight="1" x14ac:dyDescent="0.2">
      <c r="A55" s="26" t="s">
        <v>174</v>
      </c>
      <c r="B55" s="27" t="s">
        <v>155</v>
      </c>
      <c r="C55" s="43" t="s">
        <v>450</v>
      </c>
      <c r="D55" s="44"/>
      <c r="E55" s="41">
        <v>18800</v>
      </c>
      <c r="F55" s="41">
        <v>18800</v>
      </c>
      <c r="G55" s="41"/>
      <c r="H55" s="41"/>
      <c r="I55" s="41"/>
      <c r="J55" s="41"/>
      <c r="K55" s="28">
        <f t="shared" si="5"/>
        <v>18800</v>
      </c>
      <c r="L55" s="28">
        <f t="shared" si="6"/>
        <v>18800</v>
      </c>
    </row>
    <row r="56" spans="1:12" ht="48.75" customHeight="1" x14ac:dyDescent="0.2">
      <c r="A56" s="26" t="s">
        <v>158</v>
      </c>
      <c r="B56" s="27" t="s">
        <v>155</v>
      </c>
      <c r="C56" s="43" t="s">
        <v>201</v>
      </c>
      <c r="D56" s="44"/>
      <c r="E56" s="28">
        <v>63632</v>
      </c>
      <c r="F56" s="28">
        <v>63632</v>
      </c>
      <c r="G56" s="28">
        <v>46000</v>
      </c>
      <c r="H56" s="28" t="s">
        <v>45</v>
      </c>
      <c r="I56" s="28" t="s">
        <v>45</v>
      </c>
      <c r="J56" s="28">
        <f t="shared" si="0"/>
        <v>46000</v>
      </c>
      <c r="K56" s="28">
        <v>17632</v>
      </c>
      <c r="L56" s="28">
        <v>17632</v>
      </c>
    </row>
    <row r="57" spans="1:12" ht="24.6" customHeight="1" x14ac:dyDescent="0.2">
      <c r="A57" s="26" t="s">
        <v>160</v>
      </c>
      <c r="B57" s="27" t="s">
        <v>155</v>
      </c>
      <c r="C57" s="43" t="s">
        <v>202</v>
      </c>
      <c r="D57" s="44"/>
      <c r="E57" s="28">
        <v>63632</v>
      </c>
      <c r="F57" s="28">
        <v>63632</v>
      </c>
      <c r="G57" s="28">
        <v>46000</v>
      </c>
      <c r="H57" s="28" t="s">
        <v>45</v>
      </c>
      <c r="I57" s="28" t="s">
        <v>45</v>
      </c>
      <c r="J57" s="28">
        <f t="shared" ref="J57:J88" si="7">IF(IF(G57="-",0,G57)+IF(H57="-",0,H57)+IF(I57="-",0,I57)=0,"-",IF(G57="-",0,G57)+IF(H57="-",0,H57)+IF(I57="-",0,I57))</f>
        <v>46000</v>
      </c>
      <c r="K57" s="28">
        <v>17632</v>
      </c>
      <c r="L57" s="28">
        <v>17632</v>
      </c>
    </row>
    <row r="58" spans="1:12" ht="24.6" customHeight="1" x14ac:dyDescent="0.2">
      <c r="A58" s="26" t="s">
        <v>172</v>
      </c>
      <c r="B58" s="27" t="s">
        <v>155</v>
      </c>
      <c r="C58" s="43" t="s">
        <v>203</v>
      </c>
      <c r="D58" s="44"/>
      <c r="E58" s="28">
        <v>48872</v>
      </c>
      <c r="F58" s="28">
        <v>48872</v>
      </c>
      <c r="G58" s="28">
        <v>35100</v>
      </c>
      <c r="H58" s="28" t="s">
        <v>45</v>
      </c>
      <c r="I58" s="28" t="s">
        <v>45</v>
      </c>
      <c r="J58" s="28">
        <f t="shared" si="7"/>
        <v>35100</v>
      </c>
      <c r="K58" s="28">
        <v>13772</v>
      </c>
      <c r="L58" s="28">
        <v>13772</v>
      </c>
    </row>
    <row r="59" spans="1:12" ht="49.15" customHeight="1" x14ac:dyDescent="0.2">
      <c r="A59" s="26" t="s">
        <v>174</v>
      </c>
      <c r="B59" s="27" t="s">
        <v>155</v>
      </c>
      <c r="C59" s="43" t="s">
        <v>204</v>
      </c>
      <c r="D59" s="44"/>
      <c r="E59" s="28">
        <v>14760</v>
      </c>
      <c r="F59" s="28">
        <v>14760</v>
      </c>
      <c r="G59" s="28">
        <v>10900</v>
      </c>
      <c r="H59" s="28" t="s">
        <v>45</v>
      </c>
      <c r="I59" s="28" t="s">
        <v>45</v>
      </c>
      <c r="J59" s="28">
        <f t="shared" si="7"/>
        <v>10900</v>
      </c>
      <c r="K59" s="28">
        <v>3860</v>
      </c>
      <c r="L59" s="28">
        <v>3860</v>
      </c>
    </row>
    <row r="60" spans="1:12" ht="36.950000000000003" customHeight="1" x14ac:dyDescent="0.2">
      <c r="A60" s="26" t="s">
        <v>162</v>
      </c>
      <c r="B60" s="27" t="s">
        <v>155</v>
      </c>
      <c r="C60" s="43" t="s">
        <v>205</v>
      </c>
      <c r="D60" s="44"/>
      <c r="E60" s="28">
        <v>2783.3</v>
      </c>
      <c r="F60" s="28">
        <v>2783.3</v>
      </c>
      <c r="G60" s="28">
        <v>2783.3</v>
      </c>
      <c r="H60" s="28" t="s">
        <v>45</v>
      </c>
      <c r="I60" s="28" t="s">
        <v>45</v>
      </c>
      <c r="J60" s="28">
        <f t="shared" si="7"/>
        <v>2783.3</v>
      </c>
      <c r="K60" s="28"/>
      <c r="L60" s="28"/>
    </row>
    <row r="61" spans="1:12" ht="36.950000000000003" customHeight="1" x14ac:dyDescent="0.2">
      <c r="A61" s="26" t="s">
        <v>164</v>
      </c>
      <c r="B61" s="27" t="s">
        <v>155</v>
      </c>
      <c r="C61" s="43" t="s">
        <v>206</v>
      </c>
      <c r="D61" s="44"/>
      <c r="E61" s="28">
        <v>2783.3</v>
      </c>
      <c r="F61" s="28">
        <v>2783.3</v>
      </c>
      <c r="G61" s="28">
        <v>2783.3</v>
      </c>
      <c r="H61" s="28" t="s">
        <v>45</v>
      </c>
      <c r="I61" s="28" t="s">
        <v>45</v>
      </c>
      <c r="J61" s="28">
        <f t="shared" si="7"/>
        <v>2783.3</v>
      </c>
      <c r="K61" s="28"/>
      <c r="L61" s="28"/>
    </row>
    <row r="62" spans="1:12" x14ac:dyDescent="0.2">
      <c r="A62" s="26" t="s">
        <v>170</v>
      </c>
      <c r="B62" s="27" t="s">
        <v>155</v>
      </c>
      <c r="C62" s="43" t="s">
        <v>207</v>
      </c>
      <c r="D62" s="44"/>
      <c r="E62" s="28">
        <v>2783.3</v>
      </c>
      <c r="F62" s="28">
        <v>2783.3</v>
      </c>
      <c r="G62" s="28">
        <v>2783.3</v>
      </c>
      <c r="H62" s="28" t="s">
        <v>45</v>
      </c>
      <c r="I62" s="28" t="s">
        <v>45</v>
      </c>
      <c r="J62" s="28">
        <f t="shared" si="7"/>
        <v>2783.3</v>
      </c>
      <c r="K62" s="28"/>
      <c r="L62" s="28"/>
    </row>
    <row r="63" spans="1:12" ht="73.900000000000006" customHeight="1" x14ac:dyDescent="0.2">
      <c r="A63" s="26" t="s">
        <v>158</v>
      </c>
      <c r="B63" s="27" t="s">
        <v>155</v>
      </c>
      <c r="C63" s="43" t="s">
        <v>208</v>
      </c>
      <c r="D63" s="44"/>
      <c r="E63" s="28">
        <v>1370500</v>
      </c>
      <c r="F63" s="28">
        <v>1370500</v>
      </c>
      <c r="G63" s="28">
        <v>945280.12</v>
      </c>
      <c r="H63" s="28" t="s">
        <v>45</v>
      </c>
      <c r="I63" s="28" t="s">
        <v>45</v>
      </c>
      <c r="J63" s="28">
        <f t="shared" si="7"/>
        <v>945280.12</v>
      </c>
      <c r="K63" s="28">
        <v>425219.88</v>
      </c>
      <c r="L63" s="28">
        <v>425219.88</v>
      </c>
    </row>
    <row r="64" spans="1:12" ht="24.6" customHeight="1" x14ac:dyDescent="0.2">
      <c r="A64" s="26" t="s">
        <v>160</v>
      </c>
      <c r="B64" s="27" t="s">
        <v>155</v>
      </c>
      <c r="C64" s="43" t="s">
        <v>209</v>
      </c>
      <c r="D64" s="44"/>
      <c r="E64" s="28">
        <v>1370500</v>
      </c>
      <c r="F64" s="28">
        <v>1370500</v>
      </c>
      <c r="G64" s="28">
        <v>945280.12</v>
      </c>
      <c r="H64" s="28" t="s">
        <v>45</v>
      </c>
      <c r="I64" s="28" t="s">
        <v>45</v>
      </c>
      <c r="J64" s="28">
        <f t="shared" si="7"/>
        <v>945280.12</v>
      </c>
      <c r="K64" s="28">
        <v>425219.88</v>
      </c>
      <c r="L64" s="28">
        <v>425219.88</v>
      </c>
    </row>
    <row r="65" spans="1:12" ht="24.6" customHeight="1" x14ac:dyDescent="0.2">
      <c r="A65" s="26" t="s">
        <v>172</v>
      </c>
      <c r="B65" s="27" t="s">
        <v>155</v>
      </c>
      <c r="C65" s="43" t="s">
        <v>210</v>
      </c>
      <c r="D65" s="44"/>
      <c r="E65" s="28">
        <v>1049900</v>
      </c>
      <c r="F65" s="28">
        <v>1049900</v>
      </c>
      <c r="G65" s="28">
        <v>724669.18</v>
      </c>
      <c r="H65" s="28" t="s">
        <v>45</v>
      </c>
      <c r="I65" s="28" t="s">
        <v>45</v>
      </c>
      <c r="J65" s="28">
        <f t="shared" si="7"/>
        <v>724669.18</v>
      </c>
      <c r="K65" s="28">
        <v>325230.82</v>
      </c>
      <c r="L65" s="28">
        <v>325230.82</v>
      </c>
    </row>
    <row r="66" spans="1:12" ht="36.950000000000003" customHeight="1" x14ac:dyDescent="0.2">
      <c r="A66" s="26" t="s">
        <v>178</v>
      </c>
      <c r="B66" s="27" t="s">
        <v>155</v>
      </c>
      <c r="C66" s="43" t="s">
        <v>211</v>
      </c>
      <c r="D66" s="44"/>
      <c r="E66" s="28">
        <v>3500</v>
      </c>
      <c r="F66" s="28">
        <v>3500</v>
      </c>
      <c r="G66" s="28" t="s">
        <v>45</v>
      </c>
      <c r="H66" s="28" t="s">
        <v>45</v>
      </c>
      <c r="I66" s="28" t="s">
        <v>45</v>
      </c>
      <c r="J66" s="28" t="str">
        <f t="shared" si="7"/>
        <v>-</v>
      </c>
      <c r="K66" s="28">
        <v>3500</v>
      </c>
      <c r="L66" s="28">
        <v>3500</v>
      </c>
    </row>
    <row r="67" spans="1:12" ht="49.15" customHeight="1" x14ac:dyDescent="0.2">
      <c r="A67" s="26" t="s">
        <v>174</v>
      </c>
      <c r="B67" s="27" t="s">
        <v>155</v>
      </c>
      <c r="C67" s="43" t="s">
        <v>212</v>
      </c>
      <c r="D67" s="44"/>
      <c r="E67" s="28">
        <v>317100</v>
      </c>
      <c r="F67" s="28">
        <v>317100</v>
      </c>
      <c r="G67" s="28">
        <v>220610.94</v>
      </c>
      <c r="H67" s="28" t="s">
        <v>45</v>
      </c>
      <c r="I67" s="28" t="s">
        <v>45</v>
      </c>
      <c r="J67" s="28">
        <f t="shared" si="7"/>
        <v>220610.94</v>
      </c>
      <c r="K67" s="28">
        <v>96489.06</v>
      </c>
      <c r="L67" s="28">
        <v>96489.06</v>
      </c>
    </row>
    <row r="68" spans="1:12" ht="36.950000000000003" customHeight="1" x14ac:dyDescent="0.2">
      <c r="A68" s="26" t="s">
        <v>162</v>
      </c>
      <c r="B68" s="27" t="s">
        <v>155</v>
      </c>
      <c r="C68" s="43" t="s">
        <v>213</v>
      </c>
      <c r="D68" s="44"/>
      <c r="E68" s="28">
        <v>463400</v>
      </c>
      <c r="F68" s="28">
        <v>463400</v>
      </c>
      <c r="G68" s="28">
        <v>279174.98</v>
      </c>
      <c r="H68" s="28" t="s">
        <v>45</v>
      </c>
      <c r="I68" s="28" t="s">
        <v>45</v>
      </c>
      <c r="J68" s="28">
        <f t="shared" si="7"/>
        <v>279174.98</v>
      </c>
      <c r="K68" s="28">
        <v>184225.02</v>
      </c>
      <c r="L68" s="28">
        <v>184225.02</v>
      </c>
    </row>
    <row r="69" spans="1:12" ht="36.950000000000003" customHeight="1" x14ac:dyDescent="0.2">
      <c r="A69" s="26" t="s">
        <v>164</v>
      </c>
      <c r="B69" s="27" t="s">
        <v>155</v>
      </c>
      <c r="C69" s="43" t="s">
        <v>214</v>
      </c>
      <c r="D69" s="44"/>
      <c r="E69" s="28">
        <v>463400</v>
      </c>
      <c r="F69" s="28">
        <v>463400</v>
      </c>
      <c r="G69" s="28">
        <v>279174.98</v>
      </c>
      <c r="H69" s="28" t="s">
        <v>45</v>
      </c>
      <c r="I69" s="28" t="s">
        <v>45</v>
      </c>
      <c r="J69" s="28">
        <f t="shared" si="7"/>
        <v>279174.98</v>
      </c>
      <c r="K69" s="28">
        <v>184225.02</v>
      </c>
      <c r="L69" s="28">
        <v>184225.02</v>
      </c>
    </row>
    <row r="70" spans="1:12" x14ac:dyDescent="0.2">
      <c r="A70" s="26" t="s">
        <v>170</v>
      </c>
      <c r="B70" s="27" t="s">
        <v>155</v>
      </c>
      <c r="C70" s="43" t="s">
        <v>215</v>
      </c>
      <c r="D70" s="44"/>
      <c r="E70" s="28">
        <v>463400</v>
      </c>
      <c r="F70" s="28">
        <v>463400</v>
      </c>
      <c r="G70" s="28">
        <v>279174.98</v>
      </c>
      <c r="H70" s="28" t="s">
        <v>45</v>
      </c>
      <c r="I70" s="28" t="s">
        <v>45</v>
      </c>
      <c r="J70" s="28">
        <f t="shared" si="7"/>
        <v>279174.98</v>
      </c>
      <c r="K70" s="28">
        <v>184225.02</v>
      </c>
      <c r="L70" s="28">
        <v>184225.02</v>
      </c>
    </row>
    <row r="71" spans="1:12" x14ac:dyDescent="0.2">
      <c r="A71" s="26" t="s">
        <v>166</v>
      </c>
      <c r="B71" s="27" t="s">
        <v>155</v>
      </c>
      <c r="C71" s="43" t="s">
        <v>216</v>
      </c>
      <c r="D71" s="44"/>
      <c r="E71" s="28">
        <v>4000</v>
      </c>
      <c r="F71" s="28">
        <v>4000</v>
      </c>
      <c r="G71" s="28">
        <v>830</v>
      </c>
      <c r="H71" s="28" t="s">
        <v>45</v>
      </c>
      <c r="I71" s="28" t="s">
        <v>45</v>
      </c>
      <c r="J71" s="28">
        <f t="shared" si="7"/>
        <v>830</v>
      </c>
      <c r="K71" s="28">
        <v>3170</v>
      </c>
      <c r="L71" s="28">
        <v>3170</v>
      </c>
    </row>
    <row r="72" spans="1:12" x14ac:dyDescent="0.2">
      <c r="A72" s="26" t="s">
        <v>168</v>
      </c>
      <c r="B72" s="27" t="s">
        <v>155</v>
      </c>
      <c r="C72" s="43" t="s">
        <v>217</v>
      </c>
      <c r="D72" s="44"/>
      <c r="E72" s="28">
        <v>4000</v>
      </c>
      <c r="F72" s="28">
        <v>4000</v>
      </c>
      <c r="G72" s="28">
        <v>830</v>
      </c>
      <c r="H72" s="28" t="s">
        <v>45</v>
      </c>
      <c r="I72" s="28" t="s">
        <v>45</v>
      </c>
      <c r="J72" s="28">
        <f t="shared" si="7"/>
        <v>830</v>
      </c>
      <c r="K72" s="28">
        <v>3170</v>
      </c>
      <c r="L72" s="28">
        <v>3170</v>
      </c>
    </row>
    <row r="73" spans="1:12" x14ac:dyDescent="0.2">
      <c r="A73" s="26" t="s">
        <v>182</v>
      </c>
      <c r="B73" s="27" t="s">
        <v>155</v>
      </c>
      <c r="C73" s="43" t="s">
        <v>218</v>
      </c>
      <c r="D73" s="44"/>
      <c r="E73" s="28">
        <v>4000</v>
      </c>
      <c r="F73" s="28">
        <v>4000</v>
      </c>
      <c r="G73" s="28">
        <v>830</v>
      </c>
      <c r="H73" s="28" t="s">
        <v>45</v>
      </c>
      <c r="I73" s="28" t="s">
        <v>45</v>
      </c>
      <c r="J73" s="28">
        <f t="shared" si="7"/>
        <v>830</v>
      </c>
      <c r="K73" s="28">
        <v>3170</v>
      </c>
      <c r="L73" s="28">
        <v>3170</v>
      </c>
    </row>
    <row r="74" spans="1:12" ht="73.900000000000006" customHeight="1" x14ac:dyDescent="0.2">
      <c r="A74" s="26" t="s">
        <v>158</v>
      </c>
      <c r="B74" s="27" t="s">
        <v>155</v>
      </c>
      <c r="C74" s="43" t="s">
        <v>219</v>
      </c>
      <c r="D74" s="44"/>
      <c r="E74" s="28">
        <v>222000</v>
      </c>
      <c r="F74" s="28">
        <v>222000</v>
      </c>
      <c r="G74" s="28">
        <v>154606.16</v>
      </c>
      <c r="H74" s="28" t="s">
        <v>45</v>
      </c>
      <c r="I74" s="28" t="s">
        <v>45</v>
      </c>
      <c r="J74" s="28">
        <f t="shared" si="7"/>
        <v>154606.16</v>
      </c>
      <c r="K74" s="28">
        <v>67393.84</v>
      </c>
      <c r="L74" s="28">
        <v>67393.84</v>
      </c>
    </row>
    <row r="75" spans="1:12" ht="24.6" customHeight="1" x14ac:dyDescent="0.2">
      <c r="A75" s="26" t="s">
        <v>160</v>
      </c>
      <c r="B75" s="27" t="s">
        <v>155</v>
      </c>
      <c r="C75" s="43" t="s">
        <v>220</v>
      </c>
      <c r="D75" s="44"/>
      <c r="E75" s="28">
        <v>222000</v>
      </c>
      <c r="F75" s="28">
        <v>222000</v>
      </c>
      <c r="G75" s="28">
        <v>154606.16</v>
      </c>
      <c r="H75" s="28" t="s">
        <v>45</v>
      </c>
      <c r="I75" s="28" t="s">
        <v>45</v>
      </c>
      <c r="J75" s="28">
        <f t="shared" si="7"/>
        <v>154606.16</v>
      </c>
      <c r="K75" s="28">
        <v>67393.84</v>
      </c>
      <c r="L75" s="28">
        <v>67393.84</v>
      </c>
    </row>
    <row r="76" spans="1:12" ht="24.6" customHeight="1" x14ac:dyDescent="0.2">
      <c r="A76" s="26" t="s">
        <v>172</v>
      </c>
      <c r="B76" s="27" t="s">
        <v>155</v>
      </c>
      <c r="C76" s="43" t="s">
        <v>221</v>
      </c>
      <c r="D76" s="44"/>
      <c r="E76" s="28">
        <v>170500</v>
      </c>
      <c r="F76" s="28">
        <v>170500</v>
      </c>
      <c r="G76" s="28">
        <v>118709.7</v>
      </c>
      <c r="H76" s="28" t="s">
        <v>45</v>
      </c>
      <c r="I76" s="28" t="s">
        <v>45</v>
      </c>
      <c r="J76" s="28">
        <f t="shared" si="7"/>
        <v>118709.7</v>
      </c>
      <c r="K76" s="28">
        <v>51790.3</v>
      </c>
      <c r="L76" s="28">
        <v>51790.3</v>
      </c>
    </row>
    <row r="77" spans="1:12" ht="49.15" customHeight="1" x14ac:dyDescent="0.2">
      <c r="A77" s="26" t="s">
        <v>174</v>
      </c>
      <c r="B77" s="27" t="s">
        <v>155</v>
      </c>
      <c r="C77" s="43" t="s">
        <v>222</v>
      </c>
      <c r="D77" s="44"/>
      <c r="E77" s="28">
        <v>51500</v>
      </c>
      <c r="F77" s="28">
        <v>51500</v>
      </c>
      <c r="G77" s="28">
        <v>35896.46</v>
      </c>
      <c r="H77" s="28" t="s">
        <v>45</v>
      </c>
      <c r="I77" s="28" t="s">
        <v>45</v>
      </c>
      <c r="J77" s="28">
        <f t="shared" si="7"/>
        <v>35896.46</v>
      </c>
      <c r="K77" s="28">
        <v>15603.54</v>
      </c>
      <c r="L77" s="28">
        <v>15603.54</v>
      </c>
    </row>
    <row r="78" spans="1:12" ht="36.950000000000003" customHeight="1" x14ac:dyDescent="0.2">
      <c r="A78" s="26" t="s">
        <v>162</v>
      </c>
      <c r="B78" s="27" t="s">
        <v>155</v>
      </c>
      <c r="C78" s="43" t="s">
        <v>223</v>
      </c>
      <c r="D78" s="44"/>
      <c r="E78" s="28">
        <v>71800</v>
      </c>
      <c r="F78" s="28">
        <v>71800</v>
      </c>
      <c r="G78" s="28">
        <v>71762</v>
      </c>
      <c r="H78" s="28" t="s">
        <v>45</v>
      </c>
      <c r="I78" s="28" t="s">
        <v>45</v>
      </c>
      <c r="J78" s="28">
        <f t="shared" si="7"/>
        <v>71762</v>
      </c>
      <c r="K78" s="28">
        <v>38</v>
      </c>
      <c r="L78" s="28">
        <v>38</v>
      </c>
    </row>
    <row r="79" spans="1:12" ht="36.950000000000003" customHeight="1" x14ac:dyDescent="0.2">
      <c r="A79" s="26" t="s">
        <v>164</v>
      </c>
      <c r="B79" s="27" t="s">
        <v>155</v>
      </c>
      <c r="C79" s="43" t="s">
        <v>224</v>
      </c>
      <c r="D79" s="44"/>
      <c r="E79" s="28">
        <v>71800</v>
      </c>
      <c r="F79" s="28">
        <v>71800</v>
      </c>
      <c r="G79" s="28">
        <v>71762</v>
      </c>
      <c r="H79" s="28" t="s">
        <v>45</v>
      </c>
      <c r="I79" s="28" t="s">
        <v>45</v>
      </c>
      <c r="J79" s="28">
        <f t="shared" si="7"/>
        <v>71762</v>
      </c>
      <c r="K79" s="28">
        <v>38</v>
      </c>
      <c r="L79" s="28">
        <v>38</v>
      </c>
    </row>
    <row r="80" spans="1:12" x14ac:dyDescent="0.2">
      <c r="A80" s="26" t="s">
        <v>170</v>
      </c>
      <c r="B80" s="27" t="s">
        <v>155</v>
      </c>
      <c r="C80" s="43" t="s">
        <v>225</v>
      </c>
      <c r="D80" s="44"/>
      <c r="E80" s="28">
        <v>71800</v>
      </c>
      <c r="F80" s="28">
        <v>71800</v>
      </c>
      <c r="G80" s="28">
        <v>71762</v>
      </c>
      <c r="H80" s="28" t="s">
        <v>45</v>
      </c>
      <c r="I80" s="28" t="s">
        <v>45</v>
      </c>
      <c r="J80" s="28">
        <f t="shared" si="7"/>
        <v>71762</v>
      </c>
      <c r="K80" s="28">
        <v>38</v>
      </c>
      <c r="L80" s="28">
        <v>38</v>
      </c>
    </row>
    <row r="81" spans="1:12" ht="21.4" customHeight="1" x14ac:dyDescent="0.2">
      <c r="A81" s="23" t="s">
        <v>226</v>
      </c>
      <c r="B81" s="24" t="s">
        <v>155</v>
      </c>
      <c r="C81" s="59" t="s">
        <v>227</v>
      </c>
      <c r="D81" s="60"/>
      <c r="E81" s="25">
        <v>2370</v>
      </c>
      <c r="F81" s="25">
        <v>2370</v>
      </c>
      <c r="G81" s="25">
        <v>1000</v>
      </c>
      <c r="H81" s="25" t="s">
        <v>45</v>
      </c>
      <c r="I81" s="25" t="s">
        <v>45</v>
      </c>
      <c r="J81" s="25">
        <f t="shared" si="7"/>
        <v>1000</v>
      </c>
      <c r="K81" s="25">
        <v>1370</v>
      </c>
      <c r="L81" s="25">
        <v>1370</v>
      </c>
    </row>
    <row r="82" spans="1:12" ht="36.950000000000003" customHeight="1" x14ac:dyDescent="0.2">
      <c r="A82" s="26" t="s">
        <v>162</v>
      </c>
      <c r="B82" s="27" t="s">
        <v>155</v>
      </c>
      <c r="C82" s="43" t="s">
        <v>228</v>
      </c>
      <c r="D82" s="44"/>
      <c r="E82" s="28">
        <v>1000</v>
      </c>
      <c r="F82" s="28">
        <v>1000</v>
      </c>
      <c r="G82" s="28">
        <v>1000</v>
      </c>
      <c r="H82" s="28" t="s">
        <v>45</v>
      </c>
      <c r="I82" s="28" t="s">
        <v>45</v>
      </c>
      <c r="J82" s="28">
        <f t="shared" si="7"/>
        <v>1000</v>
      </c>
      <c r="K82" s="28"/>
      <c r="L82" s="28"/>
    </row>
    <row r="83" spans="1:12" ht="36.950000000000003" customHeight="1" x14ac:dyDescent="0.2">
      <c r="A83" s="26" t="s">
        <v>164</v>
      </c>
      <c r="B83" s="27" t="s">
        <v>155</v>
      </c>
      <c r="C83" s="43" t="s">
        <v>229</v>
      </c>
      <c r="D83" s="44"/>
      <c r="E83" s="28">
        <v>1000</v>
      </c>
      <c r="F83" s="28">
        <v>1000</v>
      </c>
      <c r="G83" s="28">
        <v>1000</v>
      </c>
      <c r="H83" s="28" t="s">
        <v>45</v>
      </c>
      <c r="I83" s="28" t="s">
        <v>45</v>
      </c>
      <c r="J83" s="28">
        <f t="shared" si="7"/>
        <v>1000</v>
      </c>
      <c r="K83" s="28"/>
      <c r="L83" s="28"/>
    </row>
    <row r="84" spans="1:12" x14ac:dyDescent="0.2">
      <c r="A84" s="26" t="s">
        <v>170</v>
      </c>
      <c r="B84" s="27" t="s">
        <v>155</v>
      </c>
      <c r="C84" s="43" t="s">
        <v>230</v>
      </c>
      <c r="D84" s="44"/>
      <c r="E84" s="28">
        <v>1000</v>
      </c>
      <c r="F84" s="28">
        <v>1000</v>
      </c>
      <c r="G84" s="28">
        <v>1000</v>
      </c>
      <c r="H84" s="28" t="s">
        <v>45</v>
      </c>
      <c r="I84" s="28" t="s">
        <v>45</v>
      </c>
      <c r="J84" s="28">
        <f t="shared" si="7"/>
        <v>1000</v>
      </c>
      <c r="K84" s="28"/>
      <c r="L84" s="28"/>
    </row>
    <row r="85" spans="1:12" ht="36.950000000000003" customHeight="1" x14ac:dyDescent="0.2">
      <c r="A85" s="26" t="s">
        <v>162</v>
      </c>
      <c r="B85" s="27" t="s">
        <v>155</v>
      </c>
      <c r="C85" s="43" t="s">
        <v>231</v>
      </c>
      <c r="D85" s="44"/>
      <c r="E85" s="28">
        <v>650</v>
      </c>
      <c r="F85" s="28">
        <v>650</v>
      </c>
      <c r="G85" s="28" t="s">
        <v>45</v>
      </c>
      <c r="H85" s="28" t="s">
        <v>45</v>
      </c>
      <c r="I85" s="28" t="s">
        <v>45</v>
      </c>
      <c r="J85" s="28" t="str">
        <f t="shared" si="7"/>
        <v>-</v>
      </c>
      <c r="K85" s="28">
        <v>650</v>
      </c>
      <c r="L85" s="28">
        <v>650</v>
      </c>
    </row>
    <row r="86" spans="1:12" ht="36.950000000000003" customHeight="1" x14ac:dyDescent="0.2">
      <c r="A86" s="26" t="s">
        <v>164</v>
      </c>
      <c r="B86" s="27" t="s">
        <v>155</v>
      </c>
      <c r="C86" s="43" t="s">
        <v>232</v>
      </c>
      <c r="D86" s="44"/>
      <c r="E86" s="28">
        <v>650</v>
      </c>
      <c r="F86" s="28">
        <v>650</v>
      </c>
      <c r="G86" s="28" t="s">
        <v>45</v>
      </c>
      <c r="H86" s="28" t="s">
        <v>45</v>
      </c>
      <c r="I86" s="28" t="s">
        <v>45</v>
      </c>
      <c r="J86" s="28" t="str">
        <f t="shared" si="7"/>
        <v>-</v>
      </c>
      <c r="K86" s="28">
        <v>650</v>
      </c>
      <c r="L86" s="28">
        <v>650</v>
      </c>
    </row>
    <row r="87" spans="1:12" x14ac:dyDescent="0.2">
      <c r="A87" s="26" t="s">
        <v>170</v>
      </c>
      <c r="B87" s="27" t="s">
        <v>155</v>
      </c>
      <c r="C87" s="43" t="s">
        <v>233</v>
      </c>
      <c r="D87" s="44"/>
      <c r="E87" s="28">
        <v>650</v>
      </c>
      <c r="F87" s="28">
        <v>650</v>
      </c>
      <c r="G87" s="28" t="s">
        <v>45</v>
      </c>
      <c r="H87" s="28" t="s">
        <v>45</v>
      </c>
      <c r="I87" s="28" t="s">
        <v>45</v>
      </c>
      <c r="J87" s="28" t="str">
        <f t="shared" si="7"/>
        <v>-</v>
      </c>
      <c r="K87" s="28">
        <v>650</v>
      </c>
      <c r="L87" s="28">
        <v>650</v>
      </c>
    </row>
    <row r="88" spans="1:12" ht="36.950000000000003" customHeight="1" x14ac:dyDescent="0.2">
      <c r="A88" s="26" t="s">
        <v>162</v>
      </c>
      <c r="B88" s="27" t="s">
        <v>155</v>
      </c>
      <c r="C88" s="43" t="s">
        <v>234</v>
      </c>
      <c r="D88" s="44"/>
      <c r="E88" s="28">
        <v>720</v>
      </c>
      <c r="F88" s="28">
        <v>720</v>
      </c>
      <c r="G88" s="28" t="s">
        <v>45</v>
      </c>
      <c r="H88" s="28" t="s">
        <v>45</v>
      </c>
      <c r="I88" s="28" t="s">
        <v>45</v>
      </c>
      <c r="J88" s="28" t="str">
        <f t="shared" si="7"/>
        <v>-</v>
      </c>
      <c r="K88" s="28">
        <v>720</v>
      </c>
      <c r="L88" s="28">
        <v>720</v>
      </c>
    </row>
    <row r="89" spans="1:12" ht="36.950000000000003" customHeight="1" x14ac:dyDescent="0.2">
      <c r="A89" s="26" t="s">
        <v>164</v>
      </c>
      <c r="B89" s="27" t="s">
        <v>155</v>
      </c>
      <c r="C89" s="43" t="s">
        <v>235</v>
      </c>
      <c r="D89" s="44"/>
      <c r="E89" s="28">
        <v>720</v>
      </c>
      <c r="F89" s="28">
        <v>720</v>
      </c>
      <c r="G89" s="28" t="s">
        <v>45</v>
      </c>
      <c r="H89" s="28" t="s">
        <v>45</v>
      </c>
      <c r="I89" s="28" t="s">
        <v>45</v>
      </c>
      <c r="J89" s="28" t="str">
        <f t="shared" ref="J89:J120" si="8">IF(IF(G89="-",0,G89)+IF(H89="-",0,H89)+IF(I89="-",0,I89)=0,"-",IF(G89="-",0,G89)+IF(H89="-",0,H89)+IF(I89="-",0,I89))</f>
        <v>-</v>
      </c>
      <c r="K89" s="28">
        <v>720</v>
      </c>
      <c r="L89" s="28">
        <v>720</v>
      </c>
    </row>
    <row r="90" spans="1:12" x14ac:dyDescent="0.2">
      <c r="A90" s="26" t="s">
        <v>170</v>
      </c>
      <c r="B90" s="27" t="s">
        <v>155</v>
      </c>
      <c r="C90" s="43" t="s">
        <v>236</v>
      </c>
      <c r="D90" s="44"/>
      <c r="E90" s="28">
        <v>720</v>
      </c>
      <c r="F90" s="28">
        <v>720</v>
      </c>
      <c r="G90" s="28" t="s">
        <v>45</v>
      </c>
      <c r="H90" s="28" t="s">
        <v>45</v>
      </c>
      <c r="I90" s="28" t="s">
        <v>45</v>
      </c>
      <c r="J90" s="28" t="str">
        <f t="shared" si="8"/>
        <v>-</v>
      </c>
      <c r="K90" s="28">
        <v>720</v>
      </c>
      <c r="L90" s="28">
        <v>720</v>
      </c>
    </row>
    <row r="91" spans="1:12" ht="21.4" customHeight="1" x14ac:dyDescent="0.2">
      <c r="A91" s="23" t="s">
        <v>237</v>
      </c>
      <c r="B91" s="24" t="s">
        <v>155</v>
      </c>
      <c r="C91" s="59" t="s">
        <v>238</v>
      </c>
      <c r="D91" s="60"/>
      <c r="E91" s="25">
        <v>68897.52</v>
      </c>
      <c r="F91" s="25">
        <v>68897.52</v>
      </c>
      <c r="G91" s="25">
        <v>47369.39</v>
      </c>
      <c r="H91" s="25" t="s">
        <v>45</v>
      </c>
      <c r="I91" s="25" t="s">
        <v>45</v>
      </c>
      <c r="J91" s="25">
        <f t="shared" si="8"/>
        <v>47369.39</v>
      </c>
      <c r="K91" s="25">
        <v>21528.13</v>
      </c>
      <c r="L91" s="25">
        <v>21528.13</v>
      </c>
    </row>
    <row r="92" spans="1:12" ht="73.900000000000006" customHeight="1" x14ac:dyDescent="0.2">
      <c r="A92" s="26" t="s">
        <v>158</v>
      </c>
      <c r="B92" s="27" t="s">
        <v>155</v>
      </c>
      <c r="C92" s="43" t="s">
        <v>239</v>
      </c>
      <c r="D92" s="44"/>
      <c r="E92" s="28">
        <v>46897.52</v>
      </c>
      <c r="F92" s="28">
        <v>46897.52</v>
      </c>
      <c r="G92" s="28">
        <v>27369.39</v>
      </c>
      <c r="H92" s="28" t="s">
        <v>45</v>
      </c>
      <c r="I92" s="28" t="s">
        <v>45</v>
      </c>
      <c r="J92" s="28">
        <f t="shared" si="8"/>
        <v>27369.39</v>
      </c>
      <c r="K92" s="28">
        <v>19528.13</v>
      </c>
      <c r="L92" s="28">
        <v>19528.13</v>
      </c>
    </row>
    <row r="93" spans="1:12" ht="24.6" customHeight="1" x14ac:dyDescent="0.2">
      <c r="A93" s="26" t="s">
        <v>160</v>
      </c>
      <c r="B93" s="27" t="s">
        <v>155</v>
      </c>
      <c r="C93" s="43" t="s">
        <v>240</v>
      </c>
      <c r="D93" s="44"/>
      <c r="E93" s="28">
        <v>46897.52</v>
      </c>
      <c r="F93" s="28">
        <v>46897.52</v>
      </c>
      <c r="G93" s="28">
        <v>27369.39</v>
      </c>
      <c r="H93" s="28" t="s">
        <v>45</v>
      </c>
      <c r="I93" s="28" t="s">
        <v>45</v>
      </c>
      <c r="J93" s="28">
        <f t="shared" si="8"/>
        <v>27369.39</v>
      </c>
      <c r="K93" s="28">
        <v>19528.13</v>
      </c>
      <c r="L93" s="28">
        <v>19528.13</v>
      </c>
    </row>
    <row r="94" spans="1:12" ht="36.950000000000003" customHeight="1" x14ac:dyDescent="0.2">
      <c r="A94" s="26" t="s">
        <v>162</v>
      </c>
      <c r="B94" s="27" t="s">
        <v>155</v>
      </c>
      <c r="C94" s="43" t="s">
        <v>241</v>
      </c>
      <c r="D94" s="44"/>
      <c r="E94" s="28">
        <v>22000</v>
      </c>
      <c r="F94" s="28">
        <v>22000</v>
      </c>
      <c r="G94" s="28">
        <v>20000</v>
      </c>
      <c r="H94" s="28" t="s">
        <v>45</v>
      </c>
      <c r="I94" s="28" t="s">
        <v>45</v>
      </c>
      <c r="J94" s="28">
        <f t="shared" si="8"/>
        <v>20000</v>
      </c>
      <c r="K94" s="28">
        <v>2000</v>
      </c>
      <c r="L94" s="28">
        <v>2000</v>
      </c>
    </row>
    <row r="95" spans="1:12" ht="36.950000000000003" customHeight="1" x14ac:dyDescent="0.2">
      <c r="A95" s="26" t="s">
        <v>164</v>
      </c>
      <c r="B95" s="27" t="s">
        <v>155</v>
      </c>
      <c r="C95" s="43" t="s">
        <v>242</v>
      </c>
      <c r="D95" s="44"/>
      <c r="E95" s="28">
        <v>22000</v>
      </c>
      <c r="F95" s="28">
        <v>22000</v>
      </c>
      <c r="G95" s="28">
        <v>20000</v>
      </c>
      <c r="H95" s="28" t="s">
        <v>45</v>
      </c>
      <c r="I95" s="28" t="s">
        <v>45</v>
      </c>
      <c r="J95" s="28">
        <f t="shared" si="8"/>
        <v>20000</v>
      </c>
      <c r="K95" s="28">
        <v>2000</v>
      </c>
      <c r="L95" s="28">
        <v>2000</v>
      </c>
    </row>
    <row r="96" spans="1:12" ht="24.6" customHeight="1" x14ac:dyDescent="0.2">
      <c r="A96" s="26" t="s">
        <v>172</v>
      </c>
      <c r="B96" s="27" t="s">
        <v>155</v>
      </c>
      <c r="C96" s="43" t="s">
        <v>243</v>
      </c>
      <c r="D96" s="44"/>
      <c r="E96" s="28">
        <v>36145.519999999997</v>
      </c>
      <c r="F96" s="28">
        <v>36145.519999999997</v>
      </c>
      <c r="G96" s="28">
        <v>21155.69</v>
      </c>
      <c r="H96" s="28" t="s">
        <v>45</v>
      </c>
      <c r="I96" s="28" t="s">
        <v>45</v>
      </c>
      <c r="J96" s="28">
        <f t="shared" si="8"/>
        <v>21155.69</v>
      </c>
      <c r="K96" s="28">
        <v>14989.83</v>
      </c>
      <c r="L96" s="28">
        <v>14989.83</v>
      </c>
    </row>
    <row r="97" spans="1:12" ht="49.15" customHeight="1" x14ac:dyDescent="0.2">
      <c r="A97" s="26" t="s">
        <v>174</v>
      </c>
      <c r="B97" s="27" t="s">
        <v>155</v>
      </c>
      <c r="C97" s="43" t="s">
        <v>244</v>
      </c>
      <c r="D97" s="44"/>
      <c r="E97" s="28">
        <v>10752</v>
      </c>
      <c r="F97" s="28">
        <v>10752</v>
      </c>
      <c r="G97" s="28">
        <v>6213.7</v>
      </c>
      <c r="H97" s="28" t="s">
        <v>45</v>
      </c>
      <c r="I97" s="28" t="s">
        <v>45</v>
      </c>
      <c r="J97" s="28">
        <f t="shared" si="8"/>
        <v>6213.7</v>
      </c>
      <c r="K97" s="28">
        <v>4538.3</v>
      </c>
      <c r="L97" s="28">
        <v>4538.3</v>
      </c>
    </row>
    <row r="98" spans="1:12" x14ac:dyDescent="0.2">
      <c r="A98" s="26" t="s">
        <v>170</v>
      </c>
      <c r="B98" s="27" t="s">
        <v>155</v>
      </c>
      <c r="C98" s="43" t="s">
        <v>245</v>
      </c>
      <c r="D98" s="44"/>
      <c r="E98" s="28">
        <v>22000</v>
      </c>
      <c r="F98" s="28">
        <v>22000</v>
      </c>
      <c r="G98" s="28">
        <v>20000</v>
      </c>
      <c r="H98" s="28" t="s">
        <v>45</v>
      </c>
      <c r="I98" s="28" t="s">
        <v>45</v>
      </c>
      <c r="J98" s="28">
        <f t="shared" si="8"/>
        <v>20000</v>
      </c>
      <c r="K98" s="28">
        <v>2000</v>
      </c>
      <c r="L98" s="28">
        <v>2000</v>
      </c>
    </row>
    <row r="99" spans="1:12" ht="24.6" customHeight="1" x14ac:dyDescent="0.2">
      <c r="A99" s="23" t="s">
        <v>246</v>
      </c>
      <c r="B99" s="24" t="s">
        <v>155</v>
      </c>
      <c r="C99" s="59" t="s">
        <v>247</v>
      </c>
      <c r="D99" s="60"/>
      <c r="E99" s="25">
        <v>68897.52</v>
      </c>
      <c r="F99" s="25">
        <v>68897.52</v>
      </c>
      <c r="G99" s="25">
        <v>47369.39</v>
      </c>
      <c r="H99" s="25" t="s">
        <v>45</v>
      </c>
      <c r="I99" s="25" t="s">
        <v>45</v>
      </c>
      <c r="J99" s="25">
        <f t="shared" si="8"/>
        <v>47369.39</v>
      </c>
      <c r="K99" s="25">
        <v>21528.13</v>
      </c>
      <c r="L99" s="25">
        <v>21528.13</v>
      </c>
    </row>
    <row r="100" spans="1:12" ht="73.900000000000006" customHeight="1" x14ac:dyDescent="0.2">
      <c r="A100" s="26" t="s">
        <v>158</v>
      </c>
      <c r="B100" s="27" t="s">
        <v>155</v>
      </c>
      <c r="C100" s="43" t="s">
        <v>248</v>
      </c>
      <c r="D100" s="44"/>
      <c r="E100" s="28">
        <v>46897.52</v>
      </c>
      <c r="F100" s="28">
        <v>46897.52</v>
      </c>
      <c r="G100" s="28">
        <v>27369.39</v>
      </c>
      <c r="H100" s="28" t="s">
        <v>45</v>
      </c>
      <c r="I100" s="28" t="s">
        <v>45</v>
      </c>
      <c r="J100" s="28">
        <f t="shared" si="8"/>
        <v>27369.39</v>
      </c>
      <c r="K100" s="28">
        <v>19528.13</v>
      </c>
      <c r="L100" s="28">
        <v>19528.13</v>
      </c>
    </row>
    <row r="101" spans="1:12" ht="24.6" customHeight="1" x14ac:dyDescent="0.2">
      <c r="A101" s="26" t="s">
        <v>160</v>
      </c>
      <c r="B101" s="27" t="s">
        <v>155</v>
      </c>
      <c r="C101" s="43" t="s">
        <v>249</v>
      </c>
      <c r="D101" s="44"/>
      <c r="E101" s="28">
        <v>46897.52</v>
      </c>
      <c r="F101" s="28">
        <v>46897.52</v>
      </c>
      <c r="G101" s="28">
        <v>27369.39</v>
      </c>
      <c r="H101" s="28" t="s">
        <v>45</v>
      </c>
      <c r="I101" s="28" t="s">
        <v>45</v>
      </c>
      <c r="J101" s="28">
        <f t="shared" si="8"/>
        <v>27369.39</v>
      </c>
      <c r="K101" s="28">
        <v>19528.13</v>
      </c>
      <c r="L101" s="28">
        <v>19528.13</v>
      </c>
    </row>
    <row r="102" spans="1:12" ht="24.6" customHeight="1" x14ac:dyDescent="0.2">
      <c r="A102" s="26" t="s">
        <v>172</v>
      </c>
      <c r="B102" s="27" t="s">
        <v>155</v>
      </c>
      <c r="C102" s="43" t="s">
        <v>250</v>
      </c>
      <c r="D102" s="44"/>
      <c r="E102" s="28">
        <v>36145.519999999997</v>
      </c>
      <c r="F102" s="28">
        <v>36145.519999999997</v>
      </c>
      <c r="G102" s="28">
        <v>21155.69</v>
      </c>
      <c r="H102" s="28" t="s">
        <v>45</v>
      </c>
      <c r="I102" s="28" t="s">
        <v>45</v>
      </c>
      <c r="J102" s="28">
        <f t="shared" si="8"/>
        <v>21155.69</v>
      </c>
      <c r="K102" s="28">
        <v>14989.83</v>
      </c>
      <c r="L102" s="28">
        <v>14989.83</v>
      </c>
    </row>
    <row r="103" spans="1:12" ht="49.15" customHeight="1" x14ac:dyDescent="0.2">
      <c r="A103" s="26" t="s">
        <v>174</v>
      </c>
      <c r="B103" s="27" t="s">
        <v>155</v>
      </c>
      <c r="C103" s="43" t="s">
        <v>251</v>
      </c>
      <c r="D103" s="44"/>
      <c r="E103" s="28">
        <v>10752</v>
      </c>
      <c r="F103" s="28">
        <v>10752</v>
      </c>
      <c r="G103" s="28">
        <v>6213.7</v>
      </c>
      <c r="H103" s="28" t="s">
        <v>45</v>
      </c>
      <c r="I103" s="28" t="s">
        <v>45</v>
      </c>
      <c r="J103" s="28">
        <f t="shared" si="8"/>
        <v>6213.7</v>
      </c>
      <c r="K103" s="28">
        <v>4538.3</v>
      </c>
      <c r="L103" s="28">
        <v>4538.3</v>
      </c>
    </row>
    <row r="104" spans="1:12" ht="36.950000000000003" customHeight="1" x14ac:dyDescent="0.2">
      <c r="A104" s="26" t="s">
        <v>162</v>
      </c>
      <c r="B104" s="27" t="s">
        <v>155</v>
      </c>
      <c r="C104" s="43" t="s">
        <v>252</v>
      </c>
      <c r="D104" s="44"/>
      <c r="E104" s="28">
        <v>22000</v>
      </c>
      <c r="F104" s="28">
        <v>22000</v>
      </c>
      <c r="G104" s="28">
        <v>20000</v>
      </c>
      <c r="H104" s="28" t="s">
        <v>45</v>
      </c>
      <c r="I104" s="28" t="s">
        <v>45</v>
      </c>
      <c r="J104" s="28">
        <f t="shared" si="8"/>
        <v>20000</v>
      </c>
      <c r="K104" s="28">
        <v>2000</v>
      </c>
      <c r="L104" s="28">
        <v>2000</v>
      </c>
    </row>
    <row r="105" spans="1:12" ht="36.950000000000003" customHeight="1" x14ac:dyDescent="0.2">
      <c r="A105" s="26" t="s">
        <v>164</v>
      </c>
      <c r="B105" s="27" t="s">
        <v>155</v>
      </c>
      <c r="C105" s="43" t="s">
        <v>253</v>
      </c>
      <c r="D105" s="44"/>
      <c r="E105" s="28">
        <v>22000</v>
      </c>
      <c r="F105" s="28">
        <v>22000</v>
      </c>
      <c r="G105" s="28">
        <v>20000</v>
      </c>
      <c r="H105" s="28" t="s">
        <v>45</v>
      </c>
      <c r="I105" s="28" t="s">
        <v>45</v>
      </c>
      <c r="J105" s="28">
        <f t="shared" si="8"/>
        <v>20000</v>
      </c>
      <c r="K105" s="28">
        <v>2000</v>
      </c>
      <c r="L105" s="28">
        <v>2000</v>
      </c>
    </row>
    <row r="106" spans="1:12" x14ac:dyDescent="0.2">
      <c r="A106" s="26" t="s">
        <v>170</v>
      </c>
      <c r="B106" s="27" t="s">
        <v>155</v>
      </c>
      <c r="C106" s="43" t="s">
        <v>254</v>
      </c>
      <c r="D106" s="44"/>
      <c r="E106" s="28">
        <v>22000</v>
      </c>
      <c r="F106" s="28">
        <v>22000</v>
      </c>
      <c r="G106" s="28">
        <v>20000</v>
      </c>
      <c r="H106" s="28" t="s">
        <v>45</v>
      </c>
      <c r="I106" s="28" t="s">
        <v>45</v>
      </c>
      <c r="J106" s="28">
        <f t="shared" si="8"/>
        <v>20000</v>
      </c>
      <c r="K106" s="28">
        <v>2000</v>
      </c>
      <c r="L106" s="28">
        <v>2000</v>
      </c>
    </row>
    <row r="107" spans="1:12" ht="24.6" customHeight="1" x14ac:dyDescent="0.2">
      <c r="A107" s="23" t="s">
        <v>255</v>
      </c>
      <c r="B107" s="24" t="s">
        <v>155</v>
      </c>
      <c r="C107" s="59" t="s">
        <v>256</v>
      </c>
      <c r="D107" s="60"/>
      <c r="E107" s="25">
        <v>131517</v>
      </c>
      <c r="F107" s="25">
        <v>131517</v>
      </c>
      <c r="G107" s="25">
        <v>107383</v>
      </c>
      <c r="H107" s="25" t="s">
        <v>45</v>
      </c>
      <c r="I107" s="25" t="s">
        <v>45</v>
      </c>
      <c r="J107" s="25">
        <f t="shared" si="8"/>
        <v>107383</v>
      </c>
      <c r="K107" s="25">
        <v>24134</v>
      </c>
      <c r="L107" s="25">
        <v>24134</v>
      </c>
    </row>
    <row r="108" spans="1:12" ht="36.950000000000003" customHeight="1" x14ac:dyDescent="0.2">
      <c r="A108" s="26" t="s">
        <v>162</v>
      </c>
      <c r="B108" s="27" t="s">
        <v>155</v>
      </c>
      <c r="C108" s="43" t="s">
        <v>257</v>
      </c>
      <c r="D108" s="44"/>
      <c r="E108" s="28">
        <v>131517</v>
      </c>
      <c r="F108" s="28">
        <v>131517</v>
      </c>
      <c r="G108" s="28">
        <v>107383</v>
      </c>
      <c r="H108" s="28" t="s">
        <v>45</v>
      </c>
      <c r="I108" s="28" t="s">
        <v>45</v>
      </c>
      <c r="J108" s="28">
        <f t="shared" si="8"/>
        <v>107383</v>
      </c>
      <c r="K108" s="28">
        <v>24134</v>
      </c>
      <c r="L108" s="28">
        <v>24134</v>
      </c>
    </row>
    <row r="109" spans="1:12" ht="36.950000000000003" customHeight="1" x14ac:dyDescent="0.2">
      <c r="A109" s="26" t="s">
        <v>164</v>
      </c>
      <c r="B109" s="27" t="s">
        <v>155</v>
      </c>
      <c r="C109" s="43" t="s">
        <v>258</v>
      </c>
      <c r="D109" s="44"/>
      <c r="E109" s="28">
        <v>131517</v>
      </c>
      <c r="F109" s="28">
        <v>131517</v>
      </c>
      <c r="G109" s="28">
        <v>107383</v>
      </c>
      <c r="H109" s="28" t="s">
        <v>45</v>
      </c>
      <c r="I109" s="28" t="s">
        <v>45</v>
      </c>
      <c r="J109" s="28">
        <f t="shared" si="8"/>
        <v>107383</v>
      </c>
      <c r="K109" s="28">
        <v>24134</v>
      </c>
      <c r="L109" s="28">
        <v>24134</v>
      </c>
    </row>
    <row r="110" spans="1:12" x14ac:dyDescent="0.2">
      <c r="A110" s="26" t="s">
        <v>170</v>
      </c>
      <c r="B110" s="27" t="s">
        <v>155</v>
      </c>
      <c r="C110" s="43" t="s">
        <v>259</v>
      </c>
      <c r="D110" s="44"/>
      <c r="E110" s="28">
        <v>18967</v>
      </c>
      <c r="F110" s="28">
        <v>18967</v>
      </c>
      <c r="G110" s="28">
        <v>18967</v>
      </c>
      <c r="H110" s="28" t="s">
        <v>45</v>
      </c>
      <c r="I110" s="28" t="s">
        <v>45</v>
      </c>
      <c r="J110" s="28">
        <f t="shared" si="8"/>
        <v>18967</v>
      </c>
      <c r="K110" s="28"/>
      <c r="L110" s="28"/>
    </row>
    <row r="111" spans="1:12" x14ac:dyDescent="0.2">
      <c r="A111" s="26" t="s">
        <v>170</v>
      </c>
      <c r="B111" s="27" t="s">
        <v>155</v>
      </c>
      <c r="C111" s="43" t="s">
        <v>260</v>
      </c>
      <c r="D111" s="44"/>
      <c r="E111" s="28">
        <v>24967</v>
      </c>
      <c r="F111" s="28">
        <v>24967</v>
      </c>
      <c r="G111" s="28">
        <v>8333</v>
      </c>
      <c r="H111" s="28" t="s">
        <v>45</v>
      </c>
      <c r="I111" s="28" t="s">
        <v>45</v>
      </c>
      <c r="J111" s="28">
        <f t="shared" si="8"/>
        <v>8333</v>
      </c>
      <c r="K111" s="28">
        <v>16634</v>
      </c>
      <c r="L111" s="28">
        <v>16634</v>
      </c>
    </row>
    <row r="112" spans="1:12" x14ac:dyDescent="0.2">
      <c r="A112" s="26" t="s">
        <v>170</v>
      </c>
      <c r="B112" s="27" t="s">
        <v>155</v>
      </c>
      <c r="C112" s="43" t="s">
        <v>261</v>
      </c>
      <c r="D112" s="44"/>
      <c r="E112" s="28">
        <v>15000</v>
      </c>
      <c r="F112" s="28">
        <v>15000</v>
      </c>
      <c r="G112" s="28">
        <v>7500</v>
      </c>
      <c r="H112" s="28" t="s">
        <v>45</v>
      </c>
      <c r="I112" s="28" t="s">
        <v>45</v>
      </c>
      <c r="J112" s="28">
        <f t="shared" si="8"/>
        <v>7500</v>
      </c>
      <c r="K112" s="28">
        <v>7500</v>
      </c>
      <c r="L112" s="28">
        <v>7500</v>
      </c>
    </row>
    <row r="113" spans="1:12" x14ac:dyDescent="0.2">
      <c r="A113" s="26" t="s">
        <v>170</v>
      </c>
      <c r="B113" s="27" t="s">
        <v>155</v>
      </c>
      <c r="C113" s="43" t="s">
        <v>262</v>
      </c>
      <c r="D113" s="44"/>
      <c r="E113" s="28">
        <v>71600</v>
      </c>
      <c r="F113" s="28">
        <v>71600</v>
      </c>
      <c r="G113" s="28">
        <v>71600</v>
      </c>
      <c r="H113" s="28" t="s">
        <v>45</v>
      </c>
      <c r="I113" s="28" t="s">
        <v>45</v>
      </c>
      <c r="J113" s="28">
        <f t="shared" si="8"/>
        <v>71600</v>
      </c>
      <c r="K113" s="28"/>
      <c r="L113" s="28"/>
    </row>
    <row r="114" spans="1:12" x14ac:dyDescent="0.2">
      <c r="A114" s="26" t="s">
        <v>170</v>
      </c>
      <c r="B114" s="27" t="s">
        <v>155</v>
      </c>
      <c r="C114" s="43" t="s">
        <v>263</v>
      </c>
      <c r="D114" s="44"/>
      <c r="E114" s="28">
        <v>983</v>
      </c>
      <c r="F114" s="28">
        <v>983</v>
      </c>
      <c r="G114" s="28">
        <v>983</v>
      </c>
      <c r="H114" s="28" t="s">
        <v>45</v>
      </c>
      <c r="I114" s="28" t="s">
        <v>45</v>
      </c>
      <c r="J114" s="28">
        <f t="shared" si="8"/>
        <v>983</v>
      </c>
      <c r="K114" s="28"/>
      <c r="L114" s="28"/>
    </row>
    <row r="115" spans="1:12" ht="21.4" customHeight="1" x14ac:dyDescent="0.2">
      <c r="A115" s="23" t="s">
        <v>264</v>
      </c>
      <c r="B115" s="24" t="s">
        <v>155</v>
      </c>
      <c r="C115" s="59" t="s">
        <v>265</v>
      </c>
      <c r="D115" s="60"/>
      <c r="E115" s="25">
        <v>131517</v>
      </c>
      <c r="F115" s="25">
        <v>131517</v>
      </c>
      <c r="G115" s="25">
        <v>107383</v>
      </c>
      <c r="H115" s="25" t="s">
        <v>45</v>
      </c>
      <c r="I115" s="25" t="s">
        <v>45</v>
      </c>
      <c r="J115" s="25">
        <f t="shared" si="8"/>
        <v>107383</v>
      </c>
      <c r="K115" s="25">
        <v>24134</v>
      </c>
      <c r="L115" s="25">
        <v>24134</v>
      </c>
    </row>
    <row r="116" spans="1:12" ht="36.950000000000003" customHeight="1" x14ac:dyDescent="0.2">
      <c r="A116" s="26" t="s">
        <v>162</v>
      </c>
      <c r="B116" s="27" t="s">
        <v>155</v>
      </c>
      <c r="C116" s="43" t="s">
        <v>266</v>
      </c>
      <c r="D116" s="44"/>
      <c r="E116" s="28">
        <v>18967</v>
      </c>
      <c r="F116" s="28">
        <v>18967</v>
      </c>
      <c r="G116" s="28">
        <v>18967</v>
      </c>
      <c r="H116" s="28" t="s">
        <v>45</v>
      </c>
      <c r="I116" s="28" t="s">
        <v>45</v>
      </c>
      <c r="J116" s="28">
        <f t="shared" si="8"/>
        <v>18967</v>
      </c>
      <c r="K116" s="28"/>
      <c r="L116" s="28"/>
    </row>
    <row r="117" spans="1:12" ht="36.950000000000003" customHeight="1" x14ac:dyDescent="0.2">
      <c r="A117" s="26" t="s">
        <v>164</v>
      </c>
      <c r="B117" s="27" t="s">
        <v>155</v>
      </c>
      <c r="C117" s="43" t="s">
        <v>267</v>
      </c>
      <c r="D117" s="44"/>
      <c r="E117" s="28">
        <v>18967</v>
      </c>
      <c r="F117" s="28">
        <v>18967</v>
      </c>
      <c r="G117" s="28">
        <v>18967</v>
      </c>
      <c r="H117" s="28" t="s">
        <v>45</v>
      </c>
      <c r="I117" s="28" t="s">
        <v>45</v>
      </c>
      <c r="J117" s="28">
        <f t="shared" si="8"/>
        <v>18967</v>
      </c>
      <c r="K117" s="28"/>
      <c r="L117" s="28"/>
    </row>
    <row r="118" spans="1:12" x14ac:dyDescent="0.2">
      <c r="A118" s="26" t="s">
        <v>170</v>
      </c>
      <c r="B118" s="27" t="s">
        <v>155</v>
      </c>
      <c r="C118" s="43" t="s">
        <v>268</v>
      </c>
      <c r="D118" s="44"/>
      <c r="E118" s="28">
        <v>18967</v>
      </c>
      <c r="F118" s="28">
        <v>18967</v>
      </c>
      <c r="G118" s="28">
        <v>18967</v>
      </c>
      <c r="H118" s="28" t="s">
        <v>45</v>
      </c>
      <c r="I118" s="28" t="s">
        <v>45</v>
      </c>
      <c r="J118" s="28">
        <f t="shared" si="8"/>
        <v>18967</v>
      </c>
      <c r="K118" s="28"/>
      <c r="L118" s="28"/>
    </row>
    <row r="119" spans="1:12" ht="36.950000000000003" customHeight="1" x14ac:dyDescent="0.2">
      <c r="A119" s="26" t="s">
        <v>162</v>
      </c>
      <c r="B119" s="27" t="s">
        <v>155</v>
      </c>
      <c r="C119" s="43" t="s">
        <v>269</v>
      </c>
      <c r="D119" s="44"/>
      <c r="E119" s="28">
        <v>24967</v>
      </c>
      <c r="F119" s="28">
        <v>24967</v>
      </c>
      <c r="G119" s="28">
        <v>8333</v>
      </c>
      <c r="H119" s="28" t="s">
        <v>45</v>
      </c>
      <c r="I119" s="28" t="s">
        <v>45</v>
      </c>
      <c r="J119" s="28">
        <f t="shared" si="8"/>
        <v>8333</v>
      </c>
      <c r="K119" s="28">
        <v>16634</v>
      </c>
      <c r="L119" s="28">
        <v>16634</v>
      </c>
    </row>
    <row r="120" spans="1:12" ht="36.950000000000003" customHeight="1" x14ac:dyDescent="0.2">
      <c r="A120" s="26" t="s">
        <v>164</v>
      </c>
      <c r="B120" s="27" t="s">
        <v>155</v>
      </c>
      <c r="C120" s="43" t="s">
        <v>270</v>
      </c>
      <c r="D120" s="44"/>
      <c r="E120" s="28">
        <v>24967</v>
      </c>
      <c r="F120" s="28">
        <v>24967</v>
      </c>
      <c r="G120" s="28">
        <v>8333</v>
      </c>
      <c r="H120" s="28" t="s">
        <v>45</v>
      </c>
      <c r="I120" s="28" t="s">
        <v>45</v>
      </c>
      <c r="J120" s="28">
        <f t="shared" si="8"/>
        <v>8333</v>
      </c>
      <c r="K120" s="28">
        <v>16634</v>
      </c>
      <c r="L120" s="28">
        <v>16634</v>
      </c>
    </row>
    <row r="121" spans="1:12" x14ac:dyDescent="0.2">
      <c r="A121" s="26" t="s">
        <v>170</v>
      </c>
      <c r="B121" s="27" t="s">
        <v>155</v>
      </c>
      <c r="C121" s="43" t="s">
        <v>271</v>
      </c>
      <c r="D121" s="44"/>
      <c r="E121" s="28">
        <v>24967</v>
      </c>
      <c r="F121" s="28">
        <v>24967</v>
      </c>
      <c r="G121" s="28">
        <v>8333</v>
      </c>
      <c r="H121" s="28" t="s">
        <v>45</v>
      </c>
      <c r="I121" s="28" t="s">
        <v>45</v>
      </c>
      <c r="J121" s="28">
        <f t="shared" ref="J121:J152" si="9">IF(IF(G121="-",0,G121)+IF(H121="-",0,H121)+IF(I121="-",0,I121)=0,"-",IF(G121="-",0,G121)+IF(H121="-",0,H121)+IF(I121="-",0,I121))</f>
        <v>8333</v>
      </c>
      <c r="K121" s="28">
        <v>16634</v>
      </c>
      <c r="L121" s="28">
        <v>16634</v>
      </c>
    </row>
    <row r="122" spans="1:12" ht="36.950000000000003" customHeight="1" x14ac:dyDescent="0.2">
      <c r="A122" s="26" t="s">
        <v>162</v>
      </c>
      <c r="B122" s="27" t="s">
        <v>155</v>
      </c>
      <c r="C122" s="43" t="s">
        <v>272</v>
      </c>
      <c r="D122" s="44"/>
      <c r="E122" s="28">
        <v>15000</v>
      </c>
      <c r="F122" s="28">
        <v>15000</v>
      </c>
      <c r="G122" s="28">
        <v>7500</v>
      </c>
      <c r="H122" s="28" t="s">
        <v>45</v>
      </c>
      <c r="I122" s="28" t="s">
        <v>45</v>
      </c>
      <c r="J122" s="28">
        <f t="shared" si="9"/>
        <v>7500</v>
      </c>
      <c r="K122" s="28">
        <v>7500</v>
      </c>
      <c r="L122" s="28">
        <v>7500</v>
      </c>
    </row>
    <row r="123" spans="1:12" ht="36.950000000000003" customHeight="1" x14ac:dyDescent="0.2">
      <c r="A123" s="26" t="s">
        <v>164</v>
      </c>
      <c r="B123" s="27" t="s">
        <v>155</v>
      </c>
      <c r="C123" s="43" t="s">
        <v>273</v>
      </c>
      <c r="D123" s="44"/>
      <c r="E123" s="28">
        <v>15000</v>
      </c>
      <c r="F123" s="28">
        <v>15000</v>
      </c>
      <c r="G123" s="28">
        <v>7500</v>
      </c>
      <c r="H123" s="28" t="s">
        <v>45</v>
      </c>
      <c r="I123" s="28" t="s">
        <v>45</v>
      </c>
      <c r="J123" s="28">
        <f t="shared" si="9"/>
        <v>7500</v>
      </c>
      <c r="K123" s="28">
        <v>7500</v>
      </c>
      <c r="L123" s="28">
        <v>7500</v>
      </c>
    </row>
    <row r="124" spans="1:12" x14ac:dyDescent="0.2">
      <c r="A124" s="26" t="s">
        <v>170</v>
      </c>
      <c r="B124" s="27" t="s">
        <v>155</v>
      </c>
      <c r="C124" s="43" t="s">
        <v>274</v>
      </c>
      <c r="D124" s="44"/>
      <c r="E124" s="28">
        <v>15000</v>
      </c>
      <c r="F124" s="28">
        <v>15000</v>
      </c>
      <c r="G124" s="28">
        <v>7500</v>
      </c>
      <c r="H124" s="28" t="s">
        <v>45</v>
      </c>
      <c r="I124" s="28" t="s">
        <v>45</v>
      </c>
      <c r="J124" s="28">
        <f t="shared" si="9"/>
        <v>7500</v>
      </c>
      <c r="K124" s="28">
        <v>7500</v>
      </c>
      <c r="L124" s="28">
        <v>7500</v>
      </c>
    </row>
    <row r="125" spans="1:12" ht="36.950000000000003" customHeight="1" x14ac:dyDescent="0.2">
      <c r="A125" s="26" t="s">
        <v>162</v>
      </c>
      <c r="B125" s="27" t="s">
        <v>155</v>
      </c>
      <c r="C125" s="43" t="s">
        <v>275</v>
      </c>
      <c r="D125" s="44"/>
      <c r="E125" s="28">
        <v>71600</v>
      </c>
      <c r="F125" s="28">
        <v>71600</v>
      </c>
      <c r="G125" s="28">
        <v>71600</v>
      </c>
      <c r="H125" s="28" t="s">
        <v>45</v>
      </c>
      <c r="I125" s="28" t="s">
        <v>45</v>
      </c>
      <c r="J125" s="28">
        <f t="shared" si="9"/>
        <v>71600</v>
      </c>
      <c r="K125" s="28"/>
      <c r="L125" s="28"/>
    </row>
    <row r="126" spans="1:12" ht="36.950000000000003" customHeight="1" x14ac:dyDescent="0.2">
      <c r="A126" s="26" t="s">
        <v>164</v>
      </c>
      <c r="B126" s="27" t="s">
        <v>155</v>
      </c>
      <c r="C126" s="43" t="s">
        <v>276</v>
      </c>
      <c r="D126" s="44"/>
      <c r="E126" s="28">
        <v>71600</v>
      </c>
      <c r="F126" s="28">
        <v>71600</v>
      </c>
      <c r="G126" s="28">
        <v>71600</v>
      </c>
      <c r="H126" s="28" t="s">
        <v>45</v>
      </c>
      <c r="I126" s="28" t="s">
        <v>45</v>
      </c>
      <c r="J126" s="28">
        <f t="shared" si="9"/>
        <v>71600</v>
      </c>
      <c r="K126" s="28"/>
      <c r="L126" s="28"/>
    </row>
    <row r="127" spans="1:12" x14ac:dyDescent="0.2">
      <c r="A127" s="26" t="s">
        <v>170</v>
      </c>
      <c r="B127" s="27" t="s">
        <v>155</v>
      </c>
      <c r="C127" s="43" t="s">
        <v>277</v>
      </c>
      <c r="D127" s="44"/>
      <c r="E127" s="28">
        <v>71600</v>
      </c>
      <c r="F127" s="28">
        <v>71600</v>
      </c>
      <c r="G127" s="28">
        <v>71600</v>
      </c>
      <c r="H127" s="28" t="s">
        <v>45</v>
      </c>
      <c r="I127" s="28" t="s">
        <v>45</v>
      </c>
      <c r="J127" s="28">
        <f t="shared" si="9"/>
        <v>71600</v>
      </c>
      <c r="K127" s="28"/>
      <c r="L127" s="28"/>
    </row>
    <row r="128" spans="1:12" ht="36.950000000000003" customHeight="1" x14ac:dyDescent="0.2">
      <c r="A128" s="26" t="s">
        <v>162</v>
      </c>
      <c r="B128" s="27" t="s">
        <v>155</v>
      </c>
      <c r="C128" s="43" t="s">
        <v>278</v>
      </c>
      <c r="D128" s="44"/>
      <c r="E128" s="28">
        <v>983</v>
      </c>
      <c r="F128" s="28">
        <v>983</v>
      </c>
      <c r="G128" s="28">
        <v>983</v>
      </c>
      <c r="H128" s="28" t="s">
        <v>45</v>
      </c>
      <c r="I128" s="28" t="s">
        <v>45</v>
      </c>
      <c r="J128" s="28">
        <f t="shared" si="9"/>
        <v>983</v>
      </c>
      <c r="K128" s="28"/>
      <c r="L128" s="28"/>
    </row>
    <row r="129" spans="1:12" ht="36.950000000000003" customHeight="1" x14ac:dyDescent="0.2">
      <c r="A129" s="26" t="s">
        <v>164</v>
      </c>
      <c r="B129" s="27" t="s">
        <v>155</v>
      </c>
      <c r="C129" s="43" t="s">
        <v>279</v>
      </c>
      <c r="D129" s="44"/>
      <c r="E129" s="28">
        <v>983</v>
      </c>
      <c r="F129" s="28">
        <v>983</v>
      </c>
      <c r="G129" s="28">
        <v>983</v>
      </c>
      <c r="H129" s="28" t="s">
        <v>45</v>
      </c>
      <c r="I129" s="28" t="s">
        <v>45</v>
      </c>
      <c r="J129" s="28">
        <f t="shared" si="9"/>
        <v>983</v>
      </c>
      <c r="K129" s="28"/>
      <c r="L129" s="28"/>
    </row>
    <row r="130" spans="1:12" x14ac:dyDescent="0.2">
      <c r="A130" s="26" t="s">
        <v>170</v>
      </c>
      <c r="B130" s="27" t="s">
        <v>155</v>
      </c>
      <c r="C130" s="43" t="s">
        <v>280</v>
      </c>
      <c r="D130" s="44"/>
      <c r="E130" s="28">
        <v>983</v>
      </c>
      <c r="F130" s="28">
        <v>983</v>
      </c>
      <c r="G130" s="28">
        <v>983</v>
      </c>
      <c r="H130" s="28" t="s">
        <v>45</v>
      </c>
      <c r="I130" s="28" t="s">
        <v>45</v>
      </c>
      <c r="J130" s="28">
        <f t="shared" si="9"/>
        <v>983</v>
      </c>
      <c r="K130" s="28"/>
      <c r="L130" s="28"/>
    </row>
    <row r="131" spans="1:12" ht="21.4" customHeight="1" x14ac:dyDescent="0.2">
      <c r="A131" s="23" t="s">
        <v>281</v>
      </c>
      <c r="B131" s="24" t="s">
        <v>155</v>
      </c>
      <c r="C131" s="59" t="s">
        <v>282</v>
      </c>
      <c r="D131" s="60"/>
      <c r="E131" s="25">
        <v>1753142</v>
      </c>
      <c r="F131" s="25">
        <v>1753142</v>
      </c>
      <c r="G131" s="25">
        <v>232286.34</v>
      </c>
      <c r="H131" s="25" t="s">
        <v>45</v>
      </c>
      <c r="I131" s="25" t="s">
        <v>45</v>
      </c>
      <c r="J131" s="25">
        <f t="shared" si="9"/>
        <v>232286.34</v>
      </c>
      <c r="K131" s="25">
        <v>1520855.66</v>
      </c>
      <c r="L131" s="25">
        <v>1520855.66</v>
      </c>
    </row>
    <row r="132" spans="1:12" ht="36.950000000000003" customHeight="1" x14ac:dyDescent="0.2">
      <c r="A132" s="26" t="s">
        <v>162</v>
      </c>
      <c r="B132" s="27" t="s">
        <v>155</v>
      </c>
      <c r="C132" s="43" t="s">
        <v>283</v>
      </c>
      <c r="D132" s="44"/>
      <c r="E132" s="28">
        <v>1753142</v>
      </c>
      <c r="F132" s="28">
        <v>1753142</v>
      </c>
      <c r="G132" s="28">
        <v>232286.34</v>
      </c>
      <c r="H132" s="28" t="s">
        <v>45</v>
      </c>
      <c r="I132" s="28" t="s">
        <v>45</v>
      </c>
      <c r="J132" s="28">
        <f t="shared" si="9"/>
        <v>232286.34</v>
      </c>
      <c r="K132" s="28">
        <v>1520855.66</v>
      </c>
      <c r="L132" s="28">
        <v>1520855.66</v>
      </c>
    </row>
    <row r="133" spans="1:12" ht="36.950000000000003" customHeight="1" x14ac:dyDescent="0.2">
      <c r="A133" s="26" t="s">
        <v>164</v>
      </c>
      <c r="B133" s="27" t="s">
        <v>155</v>
      </c>
      <c r="C133" s="43" t="s">
        <v>284</v>
      </c>
      <c r="D133" s="44"/>
      <c r="E133" s="28">
        <v>1753142</v>
      </c>
      <c r="F133" s="28">
        <v>1753142</v>
      </c>
      <c r="G133" s="28">
        <v>232286.34</v>
      </c>
      <c r="H133" s="28" t="s">
        <v>45</v>
      </c>
      <c r="I133" s="28" t="s">
        <v>45</v>
      </c>
      <c r="J133" s="28">
        <f t="shared" si="9"/>
        <v>232286.34</v>
      </c>
      <c r="K133" s="28">
        <v>1520855.66</v>
      </c>
      <c r="L133" s="28">
        <v>1520855.66</v>
      </c>
    </row>
    <row r="134" spans="1:12" x14ac:dyDescent="0.2">
      <c r="A134" s="26" t="s">
        <v>170</v>
      </c>
      <c r="B134" s="27" t="s">
        <v>155</v>
      </c>
      <c r="C134" s="43" t="s">
        <v>285</v>
      </c>
      <c r="D134" s="44"/>
      <c r="E134" s="28">
        <v>134050</v>
      </c>
      <c r="F134" s="28">
        <v>134050</v>
      </c>
      <c r="G134" s="28">
        <v>134050</v>
      </c>
      <c r="H134" s="28" t="s">
        <v>45</v>
      </c>
      <c r="I134" s="28" t="s">
        <v>45</v>
      </c>
      <c r="J134" s="28">
        <f t="shared" si="9"/>
        <v>134050</v>
      </c>
      <c r="K134" s="28"/>
      <c r="L134" s="28"/>
    </row>
    <row r="135" spans="1:12" x14ac:dyDescent="0.2">
      <c r="A135" s="26" t="s">
        <v>170</v>
      </c>
      <c r="B135" s="27" t="s">
        <v>155</v>
      </c>
      <c r="C135" s="43" t="s">
        <v>286</v>
      </c>
      <c r="D135" s="44"/>
      <c r="E135" s="28">
        <v>1482592</v>
      </c>
      <c r="F135" s="28">
        <v>1482592</v>
      </c>
      <c r="G135" s="28" t="s">
        <v>45</v>
      </c>
      <c r="H135" s="28" t="s">
        <v>45</v>
      </c>
      <c r="I135" s="28" t="s">
        <v>45</v>
      </c>
      <c r="J135" s="28" t="str">
        <f t="shared" si="9"/>
        <v>-</v>
      </c>
      <c r="K135" s="28">
        <v>1482592</v>
      </c>
      <c r="L135" s="28">
        <v>1482592</v>
      </c>
    </row>
    <row r="136" spans="1:12" x14ac:dyDescent="0.2">
      <c r="A136" s="26" t="s">
        <v>170</v>
      </c>
      <c r="B136" s="27" t="s">
        <v>155</v>
      </c>
      <c r="C136" s="43" t="s">
        <v>287</v>
      </c>
      <c r="D136" s="44"/>
      <c r="E136" s="28">
        <v>70499</v>
      </c>
      <c r="F136" s="28">
        <v>70499</v>
      </c>
      <c r="G136" s="28">
        <v>32774.94</v>
      </c>
      <c r="H136" s="28" t="s">
        <v>45</v>
      </c>
      <c r="I136" s="28" t="s">
        <v>45</v>
      </c>
      <c r="J136" s="28">
        <f t="shared" si="9"/>
        <v>32774.94</v>
      </c>
      <c r="K136" s="28">
        <v>37724.06</v>
      </c>
      <c r="L136" s="28">
        <v>37724.06</v>
      </c>
    </row>
    <row r="137" spans="1:12" x14ac:dyDescent="0.2">
      <c r="A137" s="26" t="s">
        <v>170</v>
      </c>
      <c r="B137" s="27" t="s">
        <v>155</v>
      </c>
      <c r="C137" s="43" t="s">
        <v>288</v>
      </c>
      <c r="D137" s="44"/>
      <c r="E137" s="28">
        <v>1609</v>
      </c>
      <c r="F137" s="28">
        <v>1609</v>
      </c>
      <c r="G137" s="28">
        <v>1609</v>
      </c>
      <c r="H137" s="28" t="s">
        <v>45</v>
      </c>
      <c r="I137" s="28" t="s">
        <v>45</v>
      </c>
      <c r="J137" s="28">
        <f t="shared" si="9"/>
        <v>1609</v>
      </c>
      <c r="K137" s="28"/>
      <c r="L137" s="28"/>
    </row>
    <row r="138" spans="1:12" x14ac:dyDescent="0.2">
      <c r="A138" s="26" t="s">
        <v>170</v>
      </c>
      <c r="B138" s="27" t="s">
        <v>155</v>
      </c>
      <c r="C138" s="43" t="s">
        <v>289</v>
      </c>
      <c r="D138" s="44"/>
      <c r="E138" s="28">
        <v>17792</v>
      </c>
      <c r="F138" s="28">
        <v>17792</v>
      </c>
      <c r="G138" s="28">
        <v>17792</v>
      </c>
      <c r="H138" s="28" t="s">
        <v>45</v>
      </c>
      <c r="I138" s="28" t="s">
        <v>45</v>
      </c>
      <c r="J138" s="28">
        <f t="shared" si="9"/>
        <v>17792</v>
      </c>
      <c r="K138" s="28"/>
      <c r="L138" s="28"/>
    </row>
    <row r="139" spans="1:12" x14ac:dyDescent="0.2">
      <c r="A139" s="26" t="s">
        <v>170</v>
      </c>
      <c r="B139" s="27" t="s">
        <v>155</v>
      </c>
      <c r="C139" s="43" t="s">
        <v>290</v>
      </c>
      <c r="D139" s="44"/>
      <c r="E139" s="28">
        <v>14400</v>
      </c>
      <c r="F139" s="28">
        <v>14400</v>
      </c>
      <c r="G139" s="28">
        <v>13920</v>
      </c>
      <c r="H139" s="28" t="s">
        <v>45</v>
      </c>
      <c r="I139" s="28" t="s">
        <v>45</v>
      </c>
      <c r="J139" s="28">
        <f t="shared" si="9"/>
        <v>13920</v>
      </c>
      <c r="K139" s="28">
        <v>480</v>
      </c>
      <c r="L139" s="28">
        <v>480</v>
      </c>
    </row>
    <row r="140" spans="1:12" x14ac:dyDescent="0.2">
      <c r="A140" s="26" t="s">
        <v>170</v>
      </c>
      <c r="B140" s="27" t="s">
        <v>155</v>
      </c>
      <c r="C140" s="43" t="s">
        <v>291</v>
      </c>
      <c r="D140" s="44"/>
      <c r="E140" s="28">
        <v>22200</v>
      </c>
      <c r="F140" s="28">
        <v>22200</v>
      </c>
      <c r="G140" s="28">
        <v>22140.400000000001</v>
      </c>
      <c r="H140" s="28" t="s">
        <v>45</v>
      </c>
      <c r="I140" s="28" t="s">
        <v>45</v>
      </c>
      <c r="J140" s="28">
        <f t="shared" si="9"/>
        <v>22140.400000000001</v>
      </c>
      <c r="K140" s="28">
        <v>59.6</v>
      </c>
      <c r="L140" s="28">
        <v>59.6</v>
      </c>
    </row>
    <row r="141" spans="1:12" x14ac:dyDescent="0.2">
      <c r="A141" s="26" t="s">
        <v>170</v>
      </c>
      <c r="B141" s="27" t="s">
        <v>155</v>
      </c>
      <c r="C141" s="43" t="s">
        <v>292</v>
      </c>
      <c r="D141" s="44"/>
      <c r="E141" s="28">
        <v>10000</v>
      </c>
      <c r="F141" s="28">
        <v>10000</v>
      </c>
      <c r="G141" s="28">
        <v>10000</v>
      </c>
      <c r="H141" s="28" t="s">
        <v>45</v>
      </c>
      <c r="I141" s="28" t="s">
        <v>45</v>
      </c>
      <c r="J141" s="28">
        <f t="shared" si="9"/>
        <v>10000</v>
      </c>
      <c r="K141" s="28"/>
      <c r="L141" s="28"/>
    </row>
    <row r="142" spans="1:12" ht="21.4" customHeight="1" x14ac:dyDescent="0.2">
      <c r="A142" s="23" t="s">
        <v>293</v>
      </c>
      <c r="B142" s="24" t="s">
        <v>155</v>
      </c>
      <c r="C142" s="59" t="s">
        <v>294</v>
      </c>
      <c r="D142" s="60"/>
      <c r="E142" s="25">
        <v>46600</v>
      </c>
      <c r="F142" s="25">
        <v>46600</v>
      </c>
      <c r="G142" s="25">
        <v>46060.4</v>
      </c>
      <c r="H142" s="25" t="s">
        <v>45</v>
      </c>
      <c r="I142" s="25" t="s">
        <v>45</v>
      </c>
      <c r="J142" s="25">
        <f t="shared" si="9"/>
        <v>46060.4</v>
      </c>
      <c r="K142" s="25">
        <v>539.6</v>
      </c>
      <c r="L142" s="25">
        <v>539.6</v>
      </c>
    </row>
    <row r="143" spans="1:12" ht="36.950000000000003" customHeight="1" x14ac:dyDescent="0.2">
      <c r="A143" s="26" t="s">
        <v>162</v>
      </c>
      <c r="B143" s="27" t="s">
        <v>155</v>
      </c>
      <c r="C143" s="43" t="s">
        <v>295</v>
      </c>
      <c r="D143" s="44"/>
      <c r="E143" s="28">
        <v>14400</v>
      </c>
      <c r="F143" s="28">
        <v>14400</v>
      </c>
      <c r="G143" s="28">
        <v>13920</v>
      </c>
      <c r="H143" s="28" t="s">
        <v>45</v>
      </c>
      <c r="I143" s="28" t="s">
        <v>45</v>
      </c>
      <c r="J143" s="28">
        <f t="shared" si="9"/>
        <v>13920</v>
      </c>
      <c r="K143" s="28">
        <v>480</v>
      </c>
      <c r="L143" s="28">
        <v>480</v>
      </c>
    </row>
    <row r="144" spans="1:12" ht="36.950000000000003" customHeight="1" x14ac:dyDescent="0.2">
      <c r="A144" s="26" t="s">
        <v>164</v>
      </c>
      <c r="B144" s="27" t="s">
        <v>155</v>
      </c>
      <c r="C144" s="43" t="s">
        <v>296</v>
      </c>
      <c r="D144" s="44"/>
      <c r="E144" s="28">
        <v>14400</v>
      </c>
      <c r="F144" s="28">
        <v>14400</v>
      </c>
      <c r="G144" s="28">
        <v>13920</v>
      </c>
      <c r="H144" s="28" t="s">
        <v>45</v>
      </c>
      <c r="I144" s="28" t="s">
        <v>45</v>
      </c>
      <c r="J144" s="28">
        <f t="shared" si="9"/>
        <v>13920</v>
      </c>
      <c r="K144" s="28">
        <v>480</v>
      </c>
      <c r="L144" s="28">
        <v>480</v>
      </c>
    </row>
    <row r="145" spans="1:12" x14ac:dyDescent="0.2">
      <c r="A145" s="26" t="s">
        <v>170</v>
      </c>
      <c r="B145" s="27" t="s">
        <v>155</v>
      </c>
      <c r="C145" s="43" t="s">
        <v>297</v>
      </c>
      <c r="D145" s="44"/>
      <c r="E145" s="28">
        <v>14400</v>
      </c>
      <c r="F145" s="28">
        <v>14400</v>
      </c>
      <c r="G145" s="28">
        <v>13920</v>
      </c>
      <c r="H145" s="28" t="s">
        <v>45</v>
      </c>
      <c r="I145" s="28" t="s">
        <v>45</v>
      </c>
      <c r="J145" s="28">
        <f t="shared" si="9"/>
        <v>13920</v>
      </c>
      <c r="K145" s="28">
        <v>480</v>
      </c>
      <c r="L145" s="28">
        <v>480</v>
      </c>
    </row>
    <row r="146" spans="1:12" ht="36.950000000000003" customHeight="1" x14ac:dyDescent="0.2">
      <c r="A146" s="26" t="s">
        <v>162</v>
      </c>
      <c r="B146" s="27" t="s">
        <v>155</v>
      </c>
      <c r="C146" s="43" t="s">
        <v>298</v>
      </c>
      <c r="D146" s="44"/>
      <c r="E146" s="28">
        <v>22200</v>
      </c>
      <c r="F146" s="28">
        <v>22200</v>
      </c>
      <c r="G146" s="28">
        <v>22140.400000000001</v>
      </c>
      <c r="H146" s="28" t="s">
        <v>45</v>
      </c>
      <c r="I146" s="28" t="s">
        <v>45</v>
      </c>
      <c r="J146" s="28">
        <f t="shared" si="9"/>
        <v>22140.400000000001</v>
      </c>
      <c r="K146" s="28">
        <v>59.6</v>
      </c>
      <c r="L146" s="28">
        <v>59.6</v>
      </c>
    </row>
    <row r="147" spans="1:12" ht="36.950000000000003" customHeight="1" x14ac:dyDescent="0.2">
      <c r="A147" s="26" t="s">
        <v>164</v>
      </c>
      <c r="B147" s="27" t="s">
        <v>155</v>
      </c>
      <c r="C147" s="43" t="s">
        <v>299</v>
      </c>
      <c r="D147" s="44"/>
      <c r="E147" s="28">
        <v>22200</v>
      </c>
      <c r="F147" s="28">
        <v>22200</v>
      </c>
      <c r="G147" s="28">
        <v>22140.400000000001</v>
      </c>
      <c r="H147" s="28" t="s">
        <v>45</v>
      </c>
      <c r="I147" s="28" t="s">
        <v>45</v>
      </c>
      <c r="J147" s="28">
        <f t="shared" si="9"/>
        <v>22140.400000000001</v>
      </c>
      <c r="K147" s="28">
        <v>59.6</v>
      </c>
      <c r="L147" s="28">
        <v>59.6</v>
      </c>
    </row>
    <row r="148" spans="1:12" x14ac:dyDescent="0.2">
      <c r="A148" s="26" t="s">
        <v>170</v>
      </c>
      <c r="B148" s="27" t="s">
        <v>155</v>
      </c>
      <c r="C148" s="43" t="s">
        <v>300</v>
      </c>
      <c r="D148" s="44"/>
      <c r="E148" s="28">
        <v>22200</v>
      </c>
      <c r="F148" s="28">
        <v>22200</v>
      </c>
      <c r="G148" s="28">
        <v>22140.400000000001</v>
      </c>
      <c r="H148" s="28" t="s">
        <v>45</v>
      </c>
      <c r="I148" s="28" t="s">
        <v>45</v>
      </c>
      <c r="J148" s="28">
        <f t="shared" si="9"/>
        <v>22140.400000000001</v>
      </c>
      <c r="K148" s="28">
        <v>59.6</v>
      </c>
      <c r="L148" s="28">
        <v>59.6</v>
      </c>
    </row>
    <row r="149" spans="1:12" ht="27" customHeight="1" x14ac:dyDescent="0.2">
      <c r="A149" s="26" t="s">
        <v>162</v>
      </c>
      <c r="B149" s="27" t="s">
        <v>155</v>
      </c>
      <c r="C149" s="43" t="s">
        <v>301</v>
      </c>
      <c r="D149" s="44"/>
      <c r="E149" s="28">
        <v>10000</v>
      </c>
      <c r="F149" s="28">
        <v>10000</v>
      </c>
      <c r="G149" s="28">
        <v>10000</v>
      </c>
      <c r="H149" s="28" t="s">
        <v>45</v>
      </c>
      <c r="I149" s="28" t="s">
        <v>45</v>
      </c>
      <c r="J149" s="28">
        <f t="shared" si="9"/>
        <v>10000</v>
      </c>
      <c r="K149" s="28"/>
      <c r="L149" s="28"/>
    </row>
    <row r="150" spans="1:12" ht="26.25" customHeight="1" x14ac:dyDescent="0.2">
      <c r="A150" s="26" t="s">
        <v>164</v>
      </c>
      <c r="B150" s="27" t="s">
        <v>155</v>
      </c>
      <c r="C150" s="43" t="s">
        <v>302</v>
      </c>
      <c r="D150" s="44"/>
      <c r="E150" s="28">
        <v>10000</v>
      </c>
      <c r="F150" s="28">
        <v>10000</v>
      </c>
      <c r="G150" s="28">
        <v>10000</v>
      </c>
      <c r="H150" s="28" t="s">
        <v>45</v>
      </c>
      <c r="I150" s="28" t="s">
        <v>45</v>
      </c>
      <c r="J150" s="28">
        <f t="shared" si="9"/>
        <v>10000</v>
      </c>
      <c r="K150" s="28"/>
      <c r="L150" s="28"/>
    </row>
    <row r="151" spans="1:12" x14ac:dyDescent="0.2">
      <c r="A151" s="26" t="s">
        <v>170</v>
      </c>
      <c r="B151" s="27" t="s">
        <v>155</v>
      </c>
      <c r="C151" s="43" t="s">
        <v>303</v>
      </c>
      <c r="D151" s="44"/>
      <c r="E151" s="28">
        <v>10000</v>
      </c>
      <c r="F151" s="28">
        <v>10000</v>
      </c>
      <c r="G151" s="28">
        <v>10000</v>
      </c>
      <c r="H151" s="28" t="s">
        <v>45</v>
      </c>
      <c r="I151" s="28" t="s">
        <v>45</v>
      </c>
      <c r="J151" s="28">
        <f t="shared" si="9"/>
        <v>10000</v>
      </c>
      <c r="K151" s="28"/>
      <c r="L151" s="28"/>
    </row>
    <row r="152" spans="1:12" ht="21.4" customHeight="1" x14ac:dyDescent="0.2">
      <c r="A152" s="23" t="s">
        <v>304</v>
      </c>
      <c r="B152" s="24" t="s">
        <v>155</v>
      </c>
      <c r="C152" s="59" t="s">
        <v>305</v>
      </c>
      <c r="D152" s="60"/>
      <c r="E152" s="25">
        <v>1706542</v>
      </c>
      <c r="F152" s="25">
        <v>1706542</v>
      </c>
      <c r="G152" s="25">
        <v>186225.94</v>
      </c>
      <c r="H152" s="25" t="s">
        <v>45</v>
      </c>
      <c r="I152" s="25" t="s">
        <v>45</v>
      </c>
      <c r="J152" s="25">
        <f t="shared" si="9"/>
        <v>186225.94</v>
      </c>
      <c r="K152" s="25">
        <v>1520316.06</v>
      </c>
      <c r="L152" s="25">
        <v>1520316.06</v>
      </c>
    </row>
    <row r="153" spans="1:12" ht="36.950000000000003" customHeight="1" x14ac:dyDescent="0.2">
      <c r="A153" s="26" t="s">
        <v>162</v>
      </c>
      <c r="B153" s="27" t="s">
        <v>155</v>
      </c>
      <c r="C153" s="43" t="s">
        <v>306</v>
      </c>
      <c r="D153" s="44"/>
      <c r="E153" s="28">
        <v>134050</v>
      </c>
      <c r="F153" s="28">
        <v>134050</v>
      </c>
      <c r="G153" s="28">
        <v>134050</v>
      </c>
      <c r="H153" s="28" t="s">
        <v>45</v>
      </c>
      <c r="I153" s="28" t="s">
        <v>45</v>
      </c>
      <c r="J153" s="28">
        <f t="shared" ref="J153:J184" si="10">IF(IF(G153="-",0,G153)+IF(H153="-",0,H153)+IF(I153="-",0,I153)=0,"-",IF(G153="-",0,G153)+IF(H153="-",0,H153)+IF(I153="-",0,I153))</f>
        <v>134050</v>
      </c>
      <c r="K153" s="28"/>
      <c r="L153" s="28"/>
    </row>
    <row r="154" spans="1:12" ht="36.950000000000003" customHeight="1" x14ac:dyDescent="0.2">
      <c r="A154" s="26" t="s">
        <v>164</v>
      </c>
      <c r="B154" s="27" t="s">
        <v>155</v>
      </c>
      <c r="C154" s="43" t="s">
        <v>307</v>
      </c>
      <c r="D154" s="44"/>
      <c r="E154" s="28">
        <v>134050</v>
      </c>
      <c r="F154" s="28">
        <v>134050</v>
      </c>
      <c r="G154" s="28">
        <v>134050</v>
      </c>
      <c r="H154" s="28" t="s">
        <v>45</v>
      </c>
      <c r="I154" s="28" t="s">
        <v>45</v>
      </c>
      <c r="J154" s="28">
        <f t="shared" si="10"/>
        <v>134050</v>
      </c>
      <c r="K154" s="28"/>
      <c r="L154" s="28"/>
    </row>
    <row r="155" spans="1:12" x14ac:dyDescent="0.2">
      <c r="A155" s="26" t="s">
        <v>170</v>
      </c>
      <c r="B155" s="27" t="s">
        <v>155</v>
      </c>
      <c r="C155" s="43" t="s">
        <v>308</v>
      </c>
      <c r="D155" s="44"/>
      <c r="E155" s="28">
        <v>134050</v>
      </c>
      <c r="F155" s="28">
        <v>134050</v>
      </c>
      <c r="G155" s="28">
        <v>134050</v>
      </c>
      <c r="H155" s="28" t="s">
        <v>45</v>
      </c>
      <c r="I155" s="28" t="s">
        <v>45</v>
      </c>
      <c r="J155" s="28">
        <f t="shared" si="10"/>
        <v>134050</v>
      </c>
      <c r="K155" s="28"/>
      <c r="L155" s="28"/>
    </row>
    <row r="156" spans="1:12" ht="36.950000000000003" customHeight="1" x14ac:dyDescent="0.2">
      <c r="A156" s="26" t="s">
        <v>162</v>
      </c>
      <c r="B156" s="27" t="s">
        <v>155</v>
      </c>
      <c r="C156" s="43" t="s">
        <v>309</v>
      </c>
      <c r="D156" s="44"/>
      <c r="E156" s="28">
        <v>1482592</v>
      </c>
      <c r="F156" s="28">
        <v>1482592</v>
      </c>
      <c r="G156" s="28" t="s">
        <v>45</v>
      </c>
      <c r="H156" s="28" t="s">
        <v>45</v>
      </c>
      <c r="I156" s="28" t="s">
        <v>45</v>
      </c>
      <c r="J156" s="28" t="str">
        <f t="shared" si="10"/>
        <v>-</v>
      </c>
      <c r="K156" s="28">
        <v>1482592</v>
      </c>
      <c r="L156" s="28">
        <v>1482592</v>
      </c>
    </row>
    <row r="157" spans="1:12" ht="36.950000000000003" customHeight="1" x14ac:dyDescent="0.2">
      <c r="A157" s="26" t="s">
        <v>164</v>
      </c>
      <c r="B157" s="27" t="s">
        <v>155</v>
      </c>
      <c r="C157" s="43" t="s">
        <v>310</v>
      </c>
      <c r="D157" s="44"/>
      <c r="E157" s="28">
        <v>1482592</v>
      </c>
      <c r="F157" s="28">
        <v>1482592</v>
      </c>
      <c r="G157" s="28" t="s">
        <v>45</v>
      </c>
      <c r="H157" s="28" t="s">
        <v>45</v>
      </c>
      <c r="I157" s="28" t="s">
        <v>45</v>
      </c>
      <c r="J157" s="28" t="str">
        <f t="shared" si="10"/>
        <v>-</v>
      </c>
      <c r="K157" s="28">
        <v>1482592</v>
      </c>
      <c r="L157" s="28">
        <v>1482592</v>
      </c>
    </row>
    <row r="158" spans="1:12" x14ac:dyDescent="0.2">
      <c r="A158" s="26" t="s">
        <v>170</v>
      </c>
      <c r="B158" s="27" t="s">
        <v>155</v>
      </c>
      <c r="C158" s="43" t="s">
        <v>311</v>
      </c>
      <c r="D158" s="44"/>
      <c r="E158" s="28">
        <v>1482592</v>
      </c>
      <c r="F158" s="28">
        <v>1482592</v>
      </c>
      <c r="G158" s="28" t="s">
        <v>45</v>
      </c>
      <c r="H158" s="28" t="s">
        <v>45</v>
      </c>
      <c r="I158" s="28" t="s">
        <v>45</v>
      </c>
      <c r="J158" s="28" t="str">
        <f t="shared" si="10"/>
        <v>-</v>
      </c>
      <c r="K158" s="28">
        <v>1482592</v>
      </c>
      <c r="L158" s="28">
        <v>1482592</v>
      </c>
    </row>
    <row r="159" spans="1:12" ht="36.950000000000003" customHeight="1" x14ac:dyDescent="0.2">
      <c r="A159" s="26" t="s">
        <v>162</v>
      </c>
      <c r="B159" s="27" t="s">
        <v>155</v>
      </c>
      <c r="C159" s="43" t="s">
        <v>312</v>
      </c>
      <c r="D159" s="44"/>
      <c r="E159" s="28">
        <v>70499</v>
      </c>
      <c r="F159" s="28">
        <v>70499</v>
      </c>
      <c r="G159" s="28">
        <v>32774.94</v>
      </c>
      <c r="H159" s="28" t="s">
        <v>45</v>
      </c>
      <c r="I159" s="28" t="s">
        <v>45</v>
      </c>
      <c r="J159" s="28">
        <f t="shared" si="10"/>
        <v>32774.94</v>
      </c>
      <c r="K159" s="28">
        <v>37724.06</v>
      </c>
      <c r="L159" s="28">
        <v>37724.06</v>
      </c>
    </row>
    <row r="160" spans="1:12" ht="36.950000000000003" customHeight="1" x14ac:dyDescent="0.2">
      <c r="A160" s="26" t="s">
        <v>164</v>
      </c>
      <c r="B160" s="27" t="s">
        <v>155</v>
      </c>
      <c r="C160" s="43" t="s">
        <v>313</v>
      </c>
      <c r="D160" s="44"/>
      <c r="E160" s="28">
        <v>70499</v>
      </c>
      <c r="F160" s="28">
        <v>70499</v>
      </c>
      <c r="G160" s="28">
        <v>32774.94</v>
      </c>
      <c r="H160" s="28" t="s">
        <v>45</v>
      </c>
      <c r="I160" s="28" t="s">
        <v>45</v>
      </c>
      <c r="J160" s="28">
        <f t="shared" si="10"/>
        <v>32774.94</v>
      </c>
      <c r="K160" s="28">
        <v>37724.06</v>
      </c>
      <c r="L160" s="28">
        <v>37724.06</v>
      </c>
    </row>
    <row r="161" spans="1:12" x14ac:dyDescent="0.2">
      <c r="A161" s="26" t="s">
        <v>170</v>
      </c>
      <c r="B161" s="27" t="s">
        <v>155</v>
      </c>
      <c r="C161" s="43" t="s">
        <v>314</v>
      </c>
      <c r="D161" s="44"/>
      <c r="E161" s="28">
        <v>70499</v>
      </c>
      <c r="F161" s="28">
        <v>70499</v>
      </c>
      <c r="G161" s="28">
        <v>32774.94</v>
      </c>
      <c r="H161" s="28" t="s">
        <v>45</v>
      </c>
      <c r="I161" s="28" t="s">
        <v>45</v>
      </c>
      <c r="J161" s="28">
        <f t="shared" si="10"/>
        <v>32774.94</v>
      </c>
      <c r="K161" s="28">
        <v>37724.06</v>
      </c>
      <c r="L161" s="28">
        <v>37724.06</v>
      </c>
    </row>
    <row r="162" spans="1:12" ht="36.950000000000003" customHeight="1" x14ac:dyDescent="0.2">
      <c r="A162" s="26" t="s">
        <v>162</v>
      </c>
      <c r="B162" s="27" t="s">
        <v>155</v>
      </c>
      <c r="C162" s="43" t="s">
        <v>315</v>
      </c>
      <c r="D162" s="44"/>
      <c r="E162" s="28">
        <v>1609</v>
      </c>
      <c r="F162" s="28">
        <v>1609</v>
      </c>
      <c r="G162" s="28">
        <v>1609</v>
      </c>
      <c r="H162" s="28" t="s">
        <v>45</v>
      </c>
      <c r="I162" s="28" t="s">
        <v>45</v>
      </c>
      <c r="J162" s="28">
        <f t="shared" si="10"/>
        <v>1609</v>
      </c>
      <c r="K162" s="28"/>
      <c r="L162" s="28"/>
    </row>
    <row r="163" spans="1:12" ht="36.950000000000003" customHeight="1" x14ac:dyDescent="0.2">
      <c r="A163" s="26" t="s">
        <v>164</v>
      </c>
      <c r="B163" s="27" t="s">
        <v>155</v>
      </c>
      <c r="C163" s="43" t="s">
        <v>316</v>
      </c>
      <c r="D163" s="44"/>
      <c r="E163" s="28">
        <v>1609</v>
      </c>
      <c r="F163" s="28">
        <v>1609</v>
      </c>
      <c r="G163" s="28">
        <v>1609</v>
      </c>
      <c r="H163" s="28" t="s">
        <v>45</v>
      </c>
      <c r="I163" s="28" t="s">
        <v>45</v>
      </c>
      <c r="J163" s="28">
        <f t="shared" si="10"/>
        <v>1609</v>
      </c>
      <c r="K163" s="28"/>
      <c r="L163" s="28"/>
    </row>
    <row r="164" spans="1:12" x14ac:dyDescent="0.2">
      <c r="A164" s="26" t="s">
        <v>170</v>
      </c>
      <c r="B164" s="27" t="s">
        <v>155</v>
      </c>
      <c r="C164" s="43" t="s">
        <v>317</v>
      </c>
      <c r="D164" s="44"/>
      <c r="E164" s="28">
        <v>1609</v>
      </c>
      <c r="F164" s="28">
        <v>1609</v>
      </c>
      <c r="G164" s="28">
        <v>1609</v>
      </c>
      <c r="H164" s="28" t="s">
        <v>45</v>
      </c>
      <c r="I164" s="28" t="s">
        <v>45</v>
      </c>
      <c r="J164" s="28">
        <f t="shared" si="10"/>
        <v>1609</v>
      </c>
      <c r="K164" s="28"/>
      <c r="L164" s="28"/>
    </row>
    <row r="165" spans="1:12" ht="36.950000000000003" customHeight="1" x14ac:dyDescent="0.2">
      <c r="A165" s="26" t="s">
        <v>162</v>
      </c>
      <c r="B165" s="27" t="s">
        <v>155</v>
      </c>
      <c r="C165" s="43" t="s">
        <v>318</v>
      </c>
      <c r="D165" s="44"/>
      <c r="E165" s="28">
        <v>17792</v>
      </c>
      <c r="F165" s="28">
        <v>17792</v>
      </c>
      <c r="G165" s="28">
        <v>17792</v>
      </c>
      <c r="H165" s="28" t="s">
        <v>45</v>
      </c>
      <c r="I165" s="28" t="s">
        <v>45</v>
      </c>
      <c r="J165" s="28">
        <f t="shared" si="10"/>
        <v>17792</v>
      </c>
      <c r="K165" s="28"/>
      <c r="L165" s="28"/>
    </row>
    <row r="166" spans="1:12" ht="36.950000000000003" customHeight="1" x14ac:dyDescent="0.2">
      <c r="A166" s="26" t="s">
        <v>164</v>
      </c>
      <c r="B166" s="27" t="s">
        <v>155</v>
      </c>
      <c r="C166" s="43" t="s">
        <v>319</v>
      </c>
      <c r="D166" s="44"/>
      <c r="E166" s="28">
        <v>17792</v>
      </c>
      <c r="F166" s="28">
        <v>17792</v>
      </c>
      <c r="G166" s="28">
        <v>17792</v>
      </c>
      <c r="H166" s="28" t="s">
        <v>45</v>
      </c>
      <c r="I166" s="28" t="s">
        <v>45</v>
      </c>
      <c r="J166" s="28">
        <f t="shared" si="10"/>
        <v>17792</v>
      </c>
      <c r="K166" s="28"/>
      <c r="L166" s="28"/>
    </row>
    <row r="167" spans="1:12" x14ac:dyDescent="0.2">
      <c r="A167" s="26" t="s">
        <v>170</v>
      </c>
      <c r="B167" s="27" t="s">
        <v>155</v>
      </c>
      <c r="C167" s="43" t="s">
        <v>320</v>
      </c>
      <c r="D167" s="44"/>
      <c r="E167" s="28">
        <v>17792</v>
      </c>
      <c r="F167" s="28">
        <v>17792</v>
      </c>
      <c r="G167" s="28">
        <v>17792</v>
      </c>
      <c r="H167" s="28" t="s">
        <v>45</v>
      </c>
      <c r="I167" s="28" t="s">
        <v>45</v>
      </c>
      <c r="J167" s="28">
        <f t="shared" si="10"/>
        <v>17792</v>
      </c>
      <c r="K167" s="28"/>
      <c r="L167" s="28"/>
    </row>
    <row r="168" spans="1:12" ht="21.4" customHeight="1" x14ac:dyDescent="0.2">
      <c r="A168" s="23" t="s">
        <v>321</v>
      </c>
      <c r="B168" s="24" t="s">
        <v>155</v>
      </c>
      <c r="C168" s="59" t="s">
        <v>322</v>
      </c>
      <c r="D168" s="60"/>
      <c r="E168" s="25">
        <v>847986.82</v>
      </c>
      <c r="F168" s="25">
        <v>847986.82</v>
      </c>
      <c r="G168" s="25">
        <v>713339.7</v>
      </c>
      <c r="H168" s="25" t="s">
        <v>45</v>
      </c>
      <c r="I168" s="25" t="s">
        <v>45</v>
      </c>
      <c r="J168" s="25">
        <f t="shared" si="10"/>
        <v>713339.7</v>
      </c>
      <c r="K168" s="25">
        <v>134647.12</v>
      </c>
      <c r="L168" s="25">
        <v>134647.12</v>
      </c>
    </row>
    <row r="169" spans="1:12" ht="36.950000000000003" customHeight="1" x14ac:dyDescent="0.2">
      <c r="A169" s="26" t="s">
        <v>162</v>
      </c>
      <c r="B169" s="27" t="s">
        <v>155</v>
      </c>
      <c r="C169" s="43" t="s">
        <v>323</v>
      </c>
      <c r="D169" s="44"/>
      <c r="E169" s="28">
        <v>847986.82</v>
      </c>
      <c r="F169" s="28">
        <v>847986.82</v>
      </c>
      <c r="G169" s="28">
        <v>713339.7</v>
      </c>
      <c r="H169" s="28" t="s">
        <v>45</v>
      </c>
      <c r="I169" s="28" t="s">
        <v>45</v>
      </c>
      <c r="J169" s="28">
        <f t="shared" si="10"/>
        <v>713339.7</v>
      </c>
      <c r="K169" s="28">
        <v>134647.12</v>
      </c>
      <c r="L169" s="28">
        <v>134647.12</v>
      </c>
    </row>
    <row r="170" spans="1:12" ht="36.950000000000003" customHeight="1" x14ac:dyDescent="0.2">
      <c r="A170" s="26" t="s">
        <v>164</v>
      </c>
      <c r="B170" s="27" t="s">
        <v>155</v>
      </c>
      <c r="C170" s="43" t="s">
        <v>324</v>
      </c>
      <c r="D170" s="44"/>
      <c r="E170" s="28">
        <v>847986.82</v>
      </c>
      <c r="F170" s="28">
        <v>847986.82</v>
      </c>
      <c r="G170" s="28">
        <v>713339.7</v>
      </c>
      <c r="H170" s="28" t="s">
        <v>45</v>
      </c>
      <c r="I170" s="28" t="s">
        <v>45</v>
      </c>
      <c r="J170" s="28">
        <f t="shared" si="10"/>
        <v>713339.7</v>
      </c>
      <c r="K170" s="28">
        <v>134647.12</v>
      </c>
      <c r="L170" s="28">
        <v>134647.12</v>
      </c>
    </row>
    <row r="171" spans="1:12" x14ac:dyDescent="0.2">
      <c r="A171" s="26" t="s">
        <v>170</v>
      </c>
      <c r="B171" s="27" t="s">
        <v>155</v>
      </c>
      <c r="C171" s="43" t="s">
        <v>325</v>
      </c>
      <c r="D171" s="44"/>
      <c r="E171" s="28">
        <v>495032</v>
      </c>
      <c r="F171" s="28">
        <v>495032</v>
      </c>
      <c r="G171" s="28">
        <v>495032</v>
      </c>
      <c r="H171" s="28" t="s">
        <v>45</v>
      </c>
      <c r="I171" s="28" t="s">
        <v>45</v>
      </c>
      <c r="J171" s="28">
        <f t="shared" si="10"/>
        <v>495032</v>
      </c>
      <c r="K171" s="28"/>
      <c r="L171" s="28"/>
    </row>
    <row r="172" spans="1:12" x14ac:dyDescent="0.2">
      <c r="A172" s="26" t="s">
        <v>170</v>
      </c>
      <c r="B172" s="27" t="s">
        <v>155</v>
      </c>
      <c r="C172" s="43" t="s">
        <v>326</v>
      </c>
      <c r="D172" s="44"/>
      <c r="E172" s="28">
        <v>243903.82</v>
      </c>
      <c r="F172" s="28">
        <v>243903.82</v>
      </c>
      <c r="G172" s="28">
        <v>119228.7</v>
      </c>
      <c r="H172" s="28" t="s">
        <v>45</v>
      </c>
      <c r="I172" s="28" t="s">
        <v>45</v>
      </c>
      <c r="J172" s="28">
        <f t="shared" si="10"/>
        <v>119228.7</v>
      </c>
      <c r="K172" s="28">
        <v>124675.12</v>
      </c>
      <c r="L172" s="28">
        <v>124675.12</v>
      </c>
    </row>
    <row r="173" spans="1:12" x14ac:dyDescent="0.2">
      <c r="A173" s="26" t="s">
        <v>170</v>
      </c>
      <c r="B173" s="27" t="s">
        <v>155</v>
      </c>
      <c r="C173" s="43" t="s">
        <v>327</v>
      </c>
      <c r="D173" s="44"/>
      <c r="E173" s="28">
        <v>28000</v>
      </c>
      <c r="F173" s="28">
        <v>28000</v>
      </c>
      <c r="G173" s="28">
        <v>18028</v>
      </c>
      <c r="H173" s="28" t="s">
        <v>45</v>
      </c>
      <c r="I173" s="28" t="s">
        <v>45</v>
      </c>
      <c r="J173" s="28">
        <f t="shared" si="10"/>
        <v>18028</v>
      </c>
      <c r="K173" s="28">
        <v>9972</v>
      </c>
      <c r="L173" s="28">
        <v>9972</v>
      </c>
    </row>
    <row r="174" spans="1:12" x14ac:dyDescent="0.2">
      <c r="A174" s="26" t="s">
        <v>170</v>
      </c>
      <c r="B174" s="27" t="s">
        <v>155</v>
      </c>
      <c r="C174" s="43" t="s">
        <v>328</v>
      </c>
      <c r="D174" s="44"/>
      <c r="E174" s="28">
        <v>76100</v>
      </c>
      <c r="F174" s="28">
        <v>76100</v>
      </c>
      <c r="G174" s="28">
        <v>76100</v>
      </c>
      <c r="H174" s="28" t="s">
        <v>45</v>
      </c>
      <c r="I174" s="28" t="s">
        <v>45</v>
      </c>
      <c r="J174" s="28">
        <f t="shared" si="10"/>
        <v>76100</v>
      </c>
      <c r="K174" s="28"/>
      <c r="L174" s="28"/>
    </row>
    <row r="175" spans="1:12" x14ac:dyDescent="0.2">
      <c r="A175" s="26" t="s">
        <v>170</v>
      </c>
      <c r="B175" s="27" t="s">
        <v>155</v>
      </c>
      <c r="C175" s="43" t="s">
        <v>329</v>
      </c>
      <c r="D175" s="44"/>
      <c r="E175" s="28">
        <v>4951</v>
      </c>
      <c r="F175" s="28">
        <v>4951</v>
      </c>
      <c r="G175" s="28">
        <v>4951</v>
      </c>
      <c r="H175" s="28" t="s">
        <v>45</v>
      </c>
      <c r="I175" s="28" t="s">
        <v>45</v>
      </c>
      <c r="J175" s="28">
        <f t="shared" si="10"/>
        <v>4951</v>
      </c>
      <c r="K175" s="28"/>
      <c r="L175" s="28"/>
    </row>
    <row r="176" spans="1:12" ht="15.75" customHeight="1" x14ac:dyDescent="0.2">
      <c r="A176" s="23" t="s">
        <v>330</v>
      </c>
      <c r="B176" s="24" t="s">
        <v>155</v>
      </c>
      <c r="C176" s="59" t="s">
        <v>331</v>
      </c>
      <c r="D176" s="60"/>
      <c r="E176" s="25">
        <v>847986.82</v>
      </c>
      <c r="F176" s="25">
        <v>847986.82</v>
      </c>
      <c r="G176" s="25">
        <v>713339.7</v>
      </c>
      <c r="H176" s="25" t="s">
        <v>45</v>
      </c>
      <c r="I176" s="25" t="s">
        <v>45</v>
      </c>
      <c r="J176" s="25">
        <f t="shared" si="10"/>
        <v>713339.7</v>
      </c>
      <c r="K176" s="25">
        <v>134647.12</v>
      </c>
      <c r="L176" s="25">
        <v>134647.12</v>
      </c>
    </row>
    <row r="177" spans="1:12" ht="36.950000000000003" customHeight="1" x14ac:dyDescent="0.2">
      <c r="A177" s="26" t="s">
        <v>162</v>
      </c>
      <c r="B177" s="27" t="s">
        <v>155</v>
      </c>
      <c r="C177" s="43" t="s">
        <v>332</v>
      </c>
      <c r="D177" s="44"/>
      <c r="E177" s="28">
        <v>495032</v>
      </c>
      <c r="F177" s="28">
        <v>495032</v>
      </c>
      <c r="G177" s="28">
        <v>495032</v>
      </c>
      <c r="H177" s="28" t="s">
        <v>45</v>
      </c>
      <c r="I177" s="28" t="s">
        <v>45</v>
      </c>
      <c r="J177" s="28">
        <f t="shared" si="10"/>
        <v>495032</v>
      </c>
      <c r="K177" s="28"/>
      <c r="L177" s="28"/>
    </row>
    <row r="178" spans="1:12" ht="36.950000000000003" customHeight="1" x14ac:dyDescent="0.2">
      <c r="A178" s="26" t="s">
        <v>164</v>
      </c>
      <c r="B178" s="27" t="s">
        <v>155</v>
      </c>
      <c r="C178" s="43" t="s">
        <v>333</v>
      </c>
      <c r="D178" s="44"/>
      <c r="E178" s="28">
        <v>495032</v>
      </c>
      <c r="F178" s="28">
        <v>495032</v>
      </c>
      <c r="G178" s="28">
        <v>495032</v>
      </c>
      <c r="H178" s="28" t="s">
        <v>45</v>
      </c>
      <c r="I178" s="28" t="s">
        <v>45</v>
      </c>
      <c r="J178" s="28">
        <f t="shared" si="10"/>
        <v>495032</v>
      </c>
      <c r="K178" s="28"/>
      <c r="L178" s="28"/>
    </row>
    <row r="179" spans="1:12" x14ac:dyDescent="0.2">
      <c r="A179" s="26" t="s">
        <v>170</v>
      </c>
      <c r="B179" s="27" t="s">
        <v>155</v>
      </c>
      <c r="C179" s="43" t="s">
        <v>334</v>
      </c>
      <c r="D179" s="44"/>
      <c r="E179" s="28">
        <v>495032</v>
      </c>
      <c r="F179" s="28">
        <v>495032</v>
      </c>
      <c r="G179" s="28">
        <v>495032</v>
      </c>
      <c r="H179" s="28" t="s">
        <v>45</v>
      </c>
      <c r="I179" s="28" t="s">
        <v>45</v>
      </c>
      <c r="J179" s="28">
        <f t="shared" si="10"/>
        <v>495032</v>
      </c>
      <c r="K179" s="28"/>
      <c r="L179" s="28"/>
    </row>
    <row r="180" spans="1:12" ht="36.950000000000003" customHeight="1" x14ac:dyDescent="0.2">
      <c r="A180" s="26" t="s">
        <v>162</v>
      </c>
      <c r="B180" s="27" t="s">
        <v>155</v>
      </c>
      <c r="C180" s="43" t="s">
        <v>335</v>
      </c>
      <c r="D180" s="44"/>
      <c r="E180" s="28">
        <v>243903.82</v>
      </c>
      <c r="F180" s="28">
        <v>243903.82</v>
      </c>
      <c r="G180" s="28">
        <v>119228.7</v>
      </c>
      <c r="H180" s="28" t="s">
        <v>45</v>
      </c>
      <c r="I180" s="28" t="s">
        <v>45</v>
      </c>
      <c r="J180" s="28">
        <f t="shared" si="10"/>
        <v>119228.7</v>
      </c>
      <c r="K180" s="28">
        <v>124675.12</v>
      </c>
      <c r="L180" s="28">
        <v>124675.12</v>
      </c>
    </row>
    <row r="181" spans="1:12" ht="22.5" customHeight="1" x14ac:dyDescent="0.2">
      <c r="A181" s="26" t="s">
        <v>164</v>
      </c>
      <c r="B181" s="27" t="s">
        <v>155</v>
      </c>
      <c r="C181" s="43" t="s">
        <v>336</v>
      </c>
      <c r="D181" s="44"/>
      <c r="E181" s="28">
        <v>243903.82</v>
      </c>
      <c r="F181" s="28">
        <v>243903.82</v>
      </c>
      <c r="G181" s="28">
        <v>119228.7</v>
      </c>
      <c r="H181" s="28" t="s">
        <v>45</v>
      </c>
      <c r="I181" s="28" t="s">
        <v>45</v>
      </c>
      <c r="J181" s="28">
        <f t="shared" si="10"/>
        <v>119228.7</v>
      </c>
      <c r="K181" s="28">
        <v>124675.12</v>
      </c>
      <c r="L181" s="28">
        <v>124675.12</v>
      </c>
    </row>
    <row r="182" spans="1:12" x14ac:dyDescent="0.2">
      <c r="A182" s="26" t="s">
        <v>170</v>
      </c>
      <c r="B182" s="27" t="s">
        <v>155</v>
      </c>
      <c r="C182" s="43" t="s">
        <v>337</v>
      </c>
      <c r="D182" s="44"/>
      <c r="E182" s="28">
        <v>243903.82</v>
      </c>
      <c r="F182" s="28">
        <v>243903.82</v>
      </c>
      <c r="G182" s="28">
        <v>119228.7</v>
      </c>
      <c r="H182" s="28" t="s">
        <v>45</v>
      </c>
      <c r="I182" s="28" t="s">
        <v>45</v>
      </c>
      <c r="J182" s="28">
        <f t="shared" si="10"/>
        <v>119228.7</v>
      </c>
      <c r="K182" s="28">
        <v>124675.12</v>
      </c>
      <c r="L182" s="28">
        <v>124675.12</v>
      </c>
    </row>
    <row r="183" spans="1:12" ht="24.75" customHeight="1" x14ac:dyDescent="0.2">
      <c r="A183" s="26" t="s">
        <v>162</v>
      </c>
      <c r="B183" s="27" t="s">
        <v>155</v>
      </c>
      <c r="C183" s="43" t="s">
        <v>338</v>
      </c>
      <c r="D183" s="44"/>
      <c r="E183" s="28">
        <v>28000</v>
      </c>
      <c r="F183" s="28">
        <v>28000</v>
      </c>
      <c r="G183" s="28">
        <v>18028</v>
      </c>
      <c r="H183" s="28" t="s">
        <v>45</v>
      </c>
      <c r="I183" s="28" t="s">
        <v>45</v>
      </c>
      <c r="J183" s="28">
        <f t="shared" si="10"/>
        <v>18028</v>
      </c>
      <c r="K183" s="28">
        <v>9972</v>
      </c>
      <c r="L183" s="28">
        <v>9972</v>
      </c>
    </row>
    <row r="184" spans="1:12" ht="25.5" customHeight="1" x14ac:dyDescent="0.2">
      <c r="A184" s="26" t="s">
        <v>164</v>
      </c>
      <c r="B184" s="27" t="s">
        <v>155</v>
      </c>
      <c r="C184" s="43" t="s">
        <v>339</v>
      </c>
      <c r="D184" s="44"/>
      <c r="E184" s="28">
        <v>28000</v>
      </c>
      <c r="F184" s="28">
        <v>28000</v>
      </c>
      <c r="G184" s="28">
        <v>18028</v>
      </c>
      <c r="H184" s="28" t="s">
        <v>45</v>
      </c>
      <c r="I184" s="28" t="s">
        <v>45</v>
      </c>
      <c r="J184" s="28">
        <f t="shared" si="10"/>
        <v>18028</v>
      </c>
      <c r="K184" s="28">
        <v>9972</v>
      </c>
      <c r="L184" s="28">
        <v>9972</v>
      </c>
    </row>
    <row r="185" spans="1:12" x14ac:dyDescent="0.2">
      <c r="A185" s="26" t="s">
        <v>170</v>
      </c>
      <c r="B185" s="27" t="s">
        <v>155</v>
      </c>
      <c r="C185" s="43" t="s">
        <v>340</v>
      </c>
      <c r="D185" s="44"/>
      <c r="E185" s="28">
        <v>28000</v>
      </c>
      <c r="F185" s="28">
        <v>28000</v>
      </c>
      <c r="G185" s="28">
        <v>18028</v>
      </c>
      <c r="H185" s="28" t="s">
        <v>45</v>
      </c>
      <c r="I185" s="28" t="s">
        <v>45</v>
      </c>
      <c r="J185" s="28">
        <f t="shared" ref="J185:J211" si="11">IF(IF(G185="-",0,G185)+IF(H185="-",0,H185)+IF(I185="-",0,I185)=0,"-",IF(G185="-",0,G185)+IF(H185="-",0,H185)+IF(I185="-",0,I185))</f>
        <v>18028</v>
      </c>
      <c r="K185" s="28">
        <v>9972</v>
      </c>
      <c r="L185" s="28">
        <v>9972</v>
      </c>
    </row>
    <row r="186" spans="1:12" ht="36.950000000000003" customHeight="1" x14ac:dyDescent="0.2">
      <c r="A186" s="26" t="s">
        <v>162</v>
      </c>
      <c r="B186" s="27" t="s">
        <v>155</v>
      </c>
      <c r="C186" s="43" t="s">
        <v>341</v>
      </c>
      <c r="D186" s="44"/>
      <c r="E186" s="28">
        <v>76100</v>
      </c>
      <c r="F186" s="28">
        <v>76100</v>
      </c>
      <c r="G186" s="28">
        <v>76100</v>
      </c>
      <c r="H186" s="28" t="s">
        <v>45</v>
      </c>
      <c r="I186" s="28" t="s">
        <v>45</v>
      </c>
      <c r="J186" s="28">
        <f t="shared" si="11"/>
        <v>76100</v>
      </c>
      <c r="K186" s="28"/>
      <c r="L186" s="28"/>
    </row>
    <row r="187" spans="1:12" ht="36.950000000000003" customHeight="1" x14ac:dyDescent="0.2">
      <c r="A187" s="26" t="s">
        <v>164</v>
      </c>
      <c r="B187" s="27" t="s">
        <v>155</v>
      </c>
      <c r="C187" s="43" t="s">
        <v>342</v>
      </c>
      <c r="D187" s="44"/>
      <c r="E187" s="28">
        <v>76100</v>
      </c>
      <c r="F187" s="28">
        <v>76100</v>
      </c>
      <c r="G187" s="28">
        <v>76100</v>
      </c>
      <c r="H187" s="28" t="s">
        <v>45</v>
      </c>
      <c r="I187" s="28" t="s">
        <v>45</v>
      </c>
      <c r="J187" s="28">
        <f t="shared" si="11"/>
        <v>76100</v>
      </c>
      <c r="K187" s="28"/>
      <c r="L187" s="28"/>
    </row>
    <row r="188" spans="1:12" x14ac:dyDescent="0.2">
      <c r="A188" s="26" t="s">
        <v>170</v>
      </c>
      <c r="B188" s="27" t="s">
        <v>155</v>
      </c>
      <c r="C188" s="43" t="s">
        <v>343</v>
      </c>
      <c r="D188" s="44"/>
      <c r="E188" s="28">
        <v>76100</v>
      </c>
      <c r="F188" s="28">
        <v>76100</v>
      </c>
      <c r="G188" s="28">
        <v>76100</v>
      </c>
      <c r="H188" s="28" t="s">
        <v>45</v>
      </c>
      <c r="I188" s="28" t="s">
        <v>45</v>
      </c>
      <c r="J188" s="28">
        <f t="shared" si="11"/>
        <v>76100</v>
      </c>
      <c r="K188" s="28"/>
      <c r="L188" s="28"/>
    </row>
    <row r="189" spans="1:12" ht="26.25" customHeight="1" x14ac:dyDescent="0.2">
      <c r="A189" s="26" t="s">
        <v>162</v>
      </c>
      <c r="B189" s="27" t="s">
        <v>155</v>
      </c>
      <c r="C189" s="43" t="s">
        <v>344</v>
      </c>
      <c r="D189" s="44"/>
      <c r="E189" s="28">
        <v>4951</v>
      </c>
      <c r="F189" s="28">
        <v>4951</v>
      </c>
      <c r="G189" s="28">
        <v>4951</v>
      </c>
      <c r="H189" s="28" t="s">
        <v>45</v>
      </c>
      <c r="I189" s="28" t="s">
        <v>45</v>
      </c>
      <c r="J189" s="28">
        <f t="shared" si="11"/>
        <v>4951</v>
      </c>
      <c r="K189" s="28"/>
      <c r="L189" s="28"/>
    </row>
    <row r="190" spans="1:12" ht="26.25" customHeight="1" x14ac:dyDescent="0.2">
      <c r="A190" s="26" t="s">
        <v>164</v>
      </c>
      <c r="B190" s="27" t="s">
        <v>155</v>
      </c>
      <c r="C190" s="43" t="s">
        <v>345</v>
      </c>
      <c r="D190" s="44"/>
      <c r="E190" s="28">
        <v>4951</v>
      </c>
      <c r="F190" s="28">
        <v>4951</v>
      </c>
      <c r="G190" s="28">
        <v>4951</v>
      </c>
      <c r="H190" s="28" t="s">
        <v>45</v>
      </c>
      <c r="I190" s="28" t="s">
        <v>45</v>
      </c>
      <c r="J190" s="28">
        <f t="shared" si="11"/>
        <v>4951</v>
      </c>
      <c r="K190" s="28"/>
      <c r="L190" s="28"/>
    </row>
    <row r="191" spans="1:12" x14ac:dyDescent="0.2">
      <c r="A191" s="26" t="s">
        <v>170</v>
      </c>
      <c r="B191" s="27" t="s">
        <v>155</v>
      </c>
      <c r="C191" s="43" t="s">
        <v>346</v>
      </c>
      <c r="D191" s="44"/>
      <c r="E191" s="28">
        <v>4951</v>
      </c>
      <c r="F191" s="28">
        <v>4951</v>
      </c>
      <c r="G191" s="28">
        <v>4951</v>
      </c>
      <c r="H191" s="28" t="s">
        <v>45</v>
      </c>
      <c r="I191" s="28" t="s">
        <v>45</v>
      </c>
      <c r="J191" s="28">
        <f t="shared" si="11"/>
        <v>4951</v>
      </c>
      <c r="K191" s="28"/>
      <c r="L191" s="28"/>
    </row>
    <row r="192" spans="1:12" ht="21.4" customHeight="1" x14ac:dyDescent="0.2">
      <c r="A192" s="23" t="s">
        <v>347</v>
      </c>
      <c r="B192" s="24" t="s">
        <v>155</v>
      </c>
      <c r="C192" s="59" t="s">
        <v>348</v>
      </c>
      <c r="D192" s="60"/>
      <c r="E192" s="25">
        <v>1690300</v>
      </c>
      <c r="F192" s="25">
        <v>1690300</v>
      </c>
      <c r="G192" s="25">
        <v>1215000</v>
      </c>
      <c r="H192" s="25" t="s">
        <v>45</v>
      </c>
      <c r="I192" s="25" t="s">
        <v>45</v>
      </c>
      <c r="J192" s="25">
        <f t="shared" si="11"/>
        <v>1215000</v>
      </c>
      <c r="K192" s="25">
        <v>475300</v>
      </c>
      <c r="L192" s="25">
        <v>475300</v>
      </c>
    </row>
    <row r="193" spans="1:12" x14ac:dyDescent="0.2">
      <c r="A193" s="26" t="s">
        <v>349</v>
      </c>
      <c r="B193" s="27" t="s">
        <v>155</v>
      </c>
      <c r="C193" s="43" t="s">
        <v>350</v>
      </c>
      <c r="D193" s="44"/>
      <c r="E193" s="28">
        <v>1690300</v>
      </c>
      <c r="F193" s="28">
        <v>1690300</v>
      </c>
      <c r="G193" s="28">
        <v>1215000</v>
      </c>
      <c r="H193" s="28" t="s">
        <v>45</v>
      </c>
      <c r="I193" s="28" t="s">
        <v>45</v>
      </c>
      <c r="J193" s="28">
        <f t="shared" si="11"/>
        <v>1215000</v>
      </c>
      <c r="K193" s="28">
        <v>475300</v>
      </c>
      <c r="L193" s="28">
        <v>475300</v>
      </c>
    </row>
    <row r="194" spans="1:12" x14ac:dyDescent="0.2">
      <c r="A194" s="26" t="s">
        <v>120</v>
      </c>
      <c r="B194" s="27" t="s">
        <v>155</v>
      </c>
      <c r="C194" s="43" t="s">
        <v>351</v>
      </c>
      <c r="D194" s="44"/>
      <c r="E194" s="28">
        <v>1690300</v>
      </c>
      <c r="F194" s="28">
        <v>1690300</v>
      </c>
      <c r="G194" s="28">
        <v>1215000</v>
      </c>
      <c r="H194" s="28" t="s">
        <v>45</v>
      </c>
      <c r="I194" s="28" t="s">
        <v>45</v>
      </c>
      <c r="J194" s="28">
        <f t="shared" si="11"/>
        <v>1215000</v>
      </c>
      <c r="K194" s="28">
        <v>475300</v>
      </c>
      <c r="L194" s="28">
        <v>475300</v>
      </c>
    </row>
    <row r="195" spans="1:12" x14ac:dyDescent="0.2">
      <c r="A195" s="26" t="s">
        <v>120</v>
      </c>
      <c r="B195" s="27" t="s">
        <v>155</v>
      </c>
      <c r="C195" s="43" t="s">
        <v>352</v>
      </c>
      <c r="D195" s="44"/>
      <c r="E195" s="28">
        <v>1690300</v>
      </c>
      <c r="F195" s="28">
        <v>1690300</v>
      </c>
      <c r="G195" s="28">
        <v>1215000</v>
      </c>
      <c r="H195" s="28" t="s">
        <v>45</v>
      </c>
      <c r="I195" s="28" t="s">
        <v>45</v>
      </c>
      <c r="J195" s="28">
        <f t="shared" si="11"/>
        <v>1215000</v>
      </c>
      <c r="K195" s="28">
        <v>475300</v>
      </c>
      <c r="L195" s="28">
        <v>475300</v>
      </c>
    </row>
    <row r="196" spans="1:12" ht="21.4" customHeight="1" x14ac:dyDescent="0.2">
      <c r="A196" s="23" t="s">
        <v>353</v>
      </c>
      <c r="B196" s="24" t="s">
        <v>155</v>
      </c>
      <c r="C196" s="59" t="s">
        <v>354</v>
      </c>
      <c r="D196" s="60"/>
      <c r="E196" s="25">
        <v>1690300</v>
      </c>
      <c r="F196" s="25">
        <v>1690300</v>
      </c>
      <c r="G196" s="25">
        <v>1215000</v>
      </c>
      <c r="H196" s="25" t="s">
        <v>45</v>
      </c>
      <c r="I196" s="25" t="s">
        <v>45</v>
      </c>
      <c r="J196" s="25">
        <f t="shared" si="11"/>
        <v>1215000</v>
      </c>
      <c r="K196" s="25">
        <v>475300</v>
      </c>
      <c r="L196" s="25">
        <v>475300</v>
      </c>
    </row>
    <row r="197" spans="1:12" x14ac:dyDescent="0.2">
      <c r="A197" s="26" t="s">
        <v>349</v>
      </c>
      <c r="B197" s="27" t="s">
        <v>155</v>
      </c>
      <c r="C197" s="43" t="s">
        <v>355</v>
      </c>
      <c r="D197" s="44"/>
      <c r="E197" s="28">
        <v>1690300</v>
      </c>
      <c r="F197" s="28">
        <v>1690300</v>
      </c>
      <c r="G197" s="28">
        <v>1215000</v>
      </c>
      <c r="H197" s="28" t="s">
        <v>45</v>
      </c>
      <c r="I197" s="28" t="s">
        <v>45</v>
      </c>
      <c r="J197" s="28">
        <f t="shared" si="11"/>
        <v>1215000</v>
      </c>
      <c r="K197" s="28">
        <v>475300</v>
      </c>
      <c r="L197" s="28">
        <v>475300</v>
      </c>
    </row>
    <row r="198" spans="1:12" x14ac:dyDescent="0.2">
      <c r="A198" s="26" t="s">
        <v>120</v>
      </c>
      <c r="B198" s="27" t="s">
        <v>155</v>
      </c>
      <c r="C198" s="43" t="s">
        <v>356</v>
      </c>
      <c r="D198" s="44"/>
      <c r="E198" s="28">
        <v>1690300</v>
      </c>
      <c r="F198" s="28">
        <v>1690300</v>
      </c>
      <c r="G198" s="28">
        <v>1215000</v>
      </c>
      <c r="H198" s="28" t="s">
        <v>45</v>
      </c>
      <c r="I198" s="28" t="s">
        <v>45</v>
      </c>
      <c r="J198" s="28">
        <f t="shared" si="11"/>
        <v>1215000</v>
      </c>
      <c r="K198" s="28">
        <v>475300</v>
      </c>
      <c r="L198" s="28">
        <v>475300</v>
      </c>
    </row>
    <row r="199" spans="1:12" ht="21.4" customHeight="1" x14ac:dyDescent="0.2">
      <c r="A199" s="23" t="s">
        <v>357</v>
      </c>
      <c r="B199" s="24" t="s">
        <v>155</v>
      </c>
      <c r="C199" s="59" t="s">
        <v>358</v>
      </c>
      <c r="D199" s="60"/>
      <c r="E199" s="25">
        <v>40800</v>
      </c>
      <c r="F199" s="25">
        <v>40800</v>
      </c>
      <c r="G199" s="25">
        <v>40320</v>
      </c>
      <c r="H199" s="25" t="s">
        <v>45</v>
      </c>
      <c r="I199" s="25" t="s">
        <v>45</v>
      </c>
      <c r="J199" s="25">
        <f t="shared" si="11"/>
        <v>40320</v>
      </c>
      <c r="K199" s="25">
        <v>480</v>
      </c>
      <c r="L199" s="25">
        <v>480</v>
      </c>
    </row>
    <row r="200" spans="1:12" ht="22.5" customHeight="1" x14ac:dyDescent="0.2">
      <c r="A200" s="26" t="s">
        <v>162</v>
      </c>
      <c r="B200" s="27" t="s">
        <v>155</v>
      </c>
      <c r="C200" s="43" t="s">
        <v>359</v>
      </c>
      <c r="D200" s="44"/>
      <c r="E200" s="28">
        <v>40800</v>
      </c>
      <c r="F200" s="28">
        <v>40800</v>
      </c>
      <c r="G200" s="28">
        <v>40320</v>
      </c>
      <c r="H200" s="28" t="s">
        <v>45</v>
      </c>
      <c r="I200" s="28" t="s">
        <v>45</v>
      </c>
      <c r="J200" s="28">
        <f t="shared" si="11"/>
        <v>40320</v>
      </c>
      <c r="K200" s="28">
        <v>480</v>
      </c>
      <c r="L200" s="28">
        <v>480</v>
      </c>
    </row>
    <row r="201" spans="1:12" ht="26.25" customHeight="1" x14ac:dyDescent="0.2">
      <c r="A201" s="26" t="s">
        <v>164</v>
      </c>
      <c r="B201" s="27" t="s">
        <v>155</v>
      </c>
      <c r="C201" s="43" t="s">
        <v>360</v>
      </c>
      <c r="D201" s="44"/>
      <c r="E201" s="28">
        <v>40800</v>
      </c>
      <c r="F201" s="28">
        <v>40800</v>
      </c>
      <c r="G201" s="28">
        <v>40320</v>
      </c>
      <c r="H201" s="28" t="s">
        <v>45</v>
      </c>
      <c r="I201" s="28" t="s">
        <v>45</v>
      </c>
      <c r="J201" s="28">
        <f t="shared" si="11"/>
        <v>40320</v>
      </c>
      <c r="K201" s="28">
        <v>480</v>
      </c>
      <c r="L201" s="28">
        <v>480</v>
      </c>
    </row>
    <row r="202" spans="1:12" x14ac:dyDescent="0.2">
      <c r="A202" s="26" t="s">
        <v>170</v>
      </c>
      <c r="B202" s="27" t="s">
        <v>155</v>
      </c>
      <c r="C202" s="43" t="s">
        <v>361</v>
      </c>
      <c r="D202" s="44"/>
      <c r="E202" s="28">
        <v>36000</v>
      </c>
      <c r="F202" s="28">
        <v>36000</v>
      </c>
      <c r="G202" s="28">
        <v>36000</v>
      </c>
      <c r="H202" s="28" t="s">
        <v>45</v>
      </c>
      <c r="I202" s="28" t="s">
        <v>45</v>
      </c>
      <c r="J202" s="28">
        <f t="shared" si="11"/>
        <v>36000</v>
      </c>
      <c r="K202" s="28"/>
      <c r="L202" s="28"/>
    </row>
    <row r="203" spans="1:12" x14ac:dyDescent="0.2">
      <c r="A203" s="26" t="s">
        <v>170</v>
      </c>
      <c r="B203" s="27" t="s">
        <v>155</v>
      </c>
      <c r="C203" s="43" t="s">
        <v>362</v>
      </c>
      <c r="D203" s="44"/>
      <c r="E203" s="28">
        <v>4800</v>
      </c>
      <c r="F203" s="28">
        <v>4800</v>
      </c>
      <c r="G203" s="28">
        <v>4320</v>
      </c>
      <c r="H203" s="28" t="s">
        <v>45</v>
      </c>
      <c r="I203" s="28" t="s">
        <v>45</v>
      </c>
      <c r="J203" s="28">
        <f t="shared" si="11"/>
        <v>4320</v>
      </c>
      <c r="K203" s="28">
        <v>480</v>
      </c>
      <c r="L203" s="28">
        <v>480</v>
      </c>
    </row>
    <row r="204" spans="1:12" ht="24.6" customHeight="1" x14ac:dyDescent="0.2">
      <c r="A204" s="23" t="s">
        <v>363</v>
      </c>
      <c r="B204" s="24" t="s">
        <v>155</v>
      </c>
      <c r="C204" s="59" t="s">
        <v>364</v>
      </c>
      <c r="D204" s="60"/>
      <c r="E204" s="25">
        <v>40800</v>
      </c>
      <c r="F204" s="25">
        <v>40800</v>
      </c>
      <c r="G204" s="25">
        <v>40320</v>
      </c>
      <c r="H204" s="25" t="s">
        <v>45</v>
      </c>
      <c r="I204" s="25" t="s">
        <v>45</v>
      </c>
      <c r="J204" s="25">
        <f t="shared" si="11"/>
        <v>40320</v>
      </c>
      <c r="K204" s="25">
        <v>480</v>
      </c>
      <c r="L204" s="25">
        <v>480</v>
      </c>
    </row>
    <row r="205" spans="1:12" ht="21.75" customHeight="1" x14ac:dyDescent="0.2">
      <c r="A205" s="26" t="s">
        <v>162</v>
      </c>
      <c r="B205" s="27" t="s">
        <v>155</v>
      </c>
      <c r="C205" s="43" t="s">
        <v>365</v>
      </c>
      <c r="D205" s="44"/>
      <c r="E205" s="28">
        <v>36000</v>
      </c>
      <c r="F205" s="28">
        <v>36000</v>
      </c>
      <c r="G205" s="28">
        <v>36000</v>
      </c>
      <c r="H205" s="28" t="s">
        <v>45</v>
      </c>
      <c r="I205" s="28" t="s">
        <v>45</v>
      </c>
      <c r="J205" s="28">
        <f t="shared" si="11"/>
        <v>36000</v>
      </c>
      <c r="K205" s="28"/>
      <c r="L205" s="28"/>
    </row>
    <row r="206" spans="1:12" ht="36.950000000000003" customHeight="1" x14ac:dyDescent="0.2">
      <c r="A206" s="26" t="s">
        <v>164</v>
      </c>
      <c r="B206" s="27" t="s">
        <v>155</v>
      </c>
      <c r="C206" s="43" t="s">
        <v>366</v>
      </c>
      <c r="D206" s="44"/>
      <c r="E206" s="28">
        <v>36000</v>
      </c>
      <c r="F206" s="28">
        <v>36000</v>
      </c>
      <c r="G206" s="28">
        <v>36000</v>
      </c>
      <c r="H206" s="28" t="s">
        <v>45</v>
      </c>
      <c r="I206" s="28" t="s">
        <v>45</v>
      </c>
      <c r="J206" s="28">
        <f t="shared" si="11"/>
        <v>36000</v>
      </c>
      <c r="K206" s="28"/>
      <c r="L206" s="28"/>
    </row>
    <row r="207" spans="1:12" x14ac:dyDescent="0.2">
      <c r="A207" s="26" t="s">
        <v>170</v>
      </c>
      <c r="B207" s="27" t="s">
        <v>155</v>
      </c>
      <c r="C207" s="43" t="s">
        <v>367</v>
      </c>
      <c r="D207" s="44"/>
      <c r="E207" s="28">
        <v>36000</v>
      </c>
      <c r="F207" s="28">
        <v>36000</v>
      </c>
      <c r="G207" s="28">
        <v>36000</v>
      </c>
      <c r="H207" s="28" t="s">
        <v>45</v>
      </c>
      <c r="I207" s="28" t="s">
        <v>45</v>
      </c>
      <c r="J207" s="28">
        <f t="shared" si="11"/>
        <v>36000</v>
      </c>
      <c r="K207" s="28"/>
      <c r="L207" s="28"/>
    </row>
    <row r="208" spans="1:12" ht="24.75" customHeight="1" x14ac:dyDescent="0.2">
      <c r="A208" s="26" t="s">
        <v>162</v>
      </c>
      <c r="B208" s="27" t="s">
        <v>155</v>
      </c>
      <c r="C208" s="43" t="s">
        <v>368</v>
      </c>
      <c r="D208" s="44"/>
      <c r="E208" s="28">
        <v>4800</v>
      </c>
      <c r="F208" s="28">
        <v>4800</v>
      </c>
      <c r="G208" s="28">
        <v>4320</v>
      </c>
      <c r="H208" s="28" t="s">
        <v>45</v>
      </c>
      <c r="I208" s="28" t="s">
        <v>45</v>
      </c>
      <c r="J208" s="28">
        <f t="shared" si="11"/>
        <v>4320</v>
      </c>
      <c r="K208" s="28">
        <v>480</v>
      </c>
      <c r="L208" s="28">
        <v>480</v>
      </c>
    </row>
    <row r="209" spans="1:12" ht="36.950000000000003" customHeight="1" x14ac:dyDescent="0.2">
      <c r="A209" s="26" t="s">
        <v>164</v>
      </c>
      <c r="B209" s="27" t="s">
        <v>155</v>
      </c>
      <c r="C209" s="43" t="s">
        <v>369</v>
      </c>
      <c r="D209" s="44"/>
      <c r="E209" s="28">
        <v>4800</v>
      </c>
      <c r="F209" s="28">
        <v>4800</v>
      </c>
      <c r="G209" s="28">
        <v>4320</v>
      </c>
      <c r="H209" s="28" t="s">
        <v>45</v>
      </c>
      <c r="I209" s="28" t="s">
        <v>45</v>
      </c>
      <c r="J209" s="28">
        <f t="shared" si="11"/>
        <v>4320</v>
      </c>
      <c r="K209" s="28">
        <v>480</v>
      </c>
      <c r="L209" s="28">
        <v>480</v>
      </c>
    </row>
    <row r="210" spans="1:12" x14ac:dyDescent="0.2">
      <c r="A210" s="26" t="s">
        <v>170</v>
      </c>
      <c r="B210" s="27" t="s">
        <v>155</v>
      </c>
      <c r="C210" s="43" t="s">
        <v>370</v>
      </c>
      <c r="D210" s="44"/>
      <c r="E210" s="28">
        <v>4800</v>
      </c>
      <c r="F210" s="28">
        <v>4800</v>
      </c>
      <c r="G210" s="28">
        <v>4320</v>
      </c>
      <c r="H210" s="28" t="s">
        <v>45</v>
      </c>
      <c r="I210" s="28" t="s">
        <v>45</v>
      </c>
      <c r="J210" s="28">
        <f t="shared" si="11"/>
        <v>4320</v>
      </c>
      <c r="K210" s="28">
        <v>480</v>
      </c>
      <c r="L210" s="28">
        <v>480</v>
      </c>
    </row>
    <row r="211" spans="1:12" ht="24.6" customHeight="1" x14ac:dyDescent="0.2">
      <c r="A211" s="23" t="s">
        <v>371</v>
      </c>
      <c r="B211" s="24" t="s">
        <v>372</v>
      </c>
      <c r="C211" s="59" t="s">
        <v>46</v>
      </c>
      <c r="D211" s="60"/>
      <c r="E211" s="25" t="s">
        <v>46</v>
      </c>
      <c r="F211" s="25" t="s">
        <v>46</v>
      </c>
      <c r="G211" s="25">
        <v>-10444.49</v>
      </c>
      <c r="H211" s="25" t="s">
        <v>45</v>
      </c>
      <c r="I211" s="25" t="s">
        <v>45</v>
      </c>
      <c r="J211" s="25">
        <f t="shared" si="11"/>
        <v>-10444.49</v>
      </c>
      <c r="K211" s="25" t="s">
        <v>46</v>
      </c>
      <c r="L211" s="25" t="s">
        <v>46</v>
      </c>
    </row>
  </sheetData>
  <mergeCells count="213"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32:D32"/>
    <mergeCell ref="C12:D12"/>
    <mergeCell ref="E4:E11"/>
    <mergeCell ref="C19:D19"/>
    <mergeCell ref="C20:D20"/>
    <mergeCell ref="C21:D21"/>
    <mergeCell ref="C22:D22"/>
    <mergeCell ref="C25:D25"/>
    <mergeCell ref="C26:D26"/>
    <mergeCell ref="C13:D13"/>
    <mergeCell ref="C14:D14"/>
    <mergeCell ref="C15:D15"/>
    <mergeCell ref="C16:D16"/>
    <mergeCell ref="C17:D17"/>
    <mergeCell ref="C18:D18"/>
    <mergeCell ref="C56:D56"/>
    <mergeCell ref="C57:D57"/>
    <mergeCell ref="C58:D58"/>
    <mergeCell ref="C43:D43"/>
    <mergeCell ref="C44:D44"/>
    <mergeCell ref="C45:D45"/>
    <mergeCell ref="C46:D46"/>
    <mergeCell ref="C47:D47"/>
    <mergeCell ref="C48:D48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209:D209"/>
    <mergeCell ref="C210:D210"/>
    <mergeCell ref="C211:D211"/>
    <mergeCell ref="C203:D203"/>
    <mergeCell ref="C204:D204"/>
    <mergeCell ref="C205:D205"/>
    <mergeCell ref="C206:D206"/>
    <mergeCell ref="C207:D207"/>
    <mergeCell ref="C208:D208"/>
    <mergeCell ref="C42:D42"/>
    <mergeCell ref="C39:D39"/>
    <mergeCell ref="C40:D40"/>
    <mergeCell ref="C41:D41"/>
    <mergeCell ref="C52:D52"/>
    <mergeCell ref="C53:D53"/>
    <mergeCell ref="C54:D54"/>
    <mergeCell ref="C55:D55"/>
    <mergeCell ref="C23:D23"/>
    <mergeCell ref="C24:D24"/>
    <mergeCell ref="C49:D49"/>
    <mergeCell ref="C50:D50"/>
    <mergeCell ref="C51:D51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</mergeCells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opLeftCell="A7" workbookViewId="0">
      <selection activeCell="O27" sqref="O27"/>
    </sheetView>
  </sheetViews>
  <sheetFormatPr defaultRowHeight="12.75" customHeight="1" x14ac:dyDescent="0.2"/>
  <cols>
    <col min="1" max="1" width="46" customWidth="1"/>
    <col min="2" max="2" width="5.5703125" customWidth="1"/>
    <col min="3" max="3" width="19.7109375" customWidth="1"/>
    <col min="4" max="4" width="17.140625" customWidth="1"/>
    <col min="5" max="5" width="11.85546875" customWidth="1"/>
    <col min="6" max="6" width="11.42578125" customWidth="1"/>
    <col min="7" max="7" width="9.140625" customWidth="1"/>
    <col min="8" max="8" width="10.85546875" customWidth="1"/>
    <col min="9" max="9" width="10" customWidth="1"/>
  </cols>
  <sheetData>
    <row r="1" spans="1:9" ht="11.1" customHeight="1" x14ac:dyDescent="0.2">
      <c r="A1" s="96" t="s">
        <v>373</v>
      </c>
      <c r="B1" s="96"/>
      <c r="C1" s="96"/>
      <c r="D1" s="96"/>
      <c r="E1" s="96"/>
      <c r="F1" s="96"/>
      <c r="G1" s="96"/>
      <c r="H1" s="96"/>
      <c r="I1" s="96"/>
    </row>
    <row r="2" spans="1:9" ht="13.15" customHeight="1" x14ac:dyDescent="0.25">
      <c r="A2" s="67" t="s">
        <v>374</v>
      </c>
      <c r="B2" s="67"/>
      <c r="C2" s="67"/>
      <c r="D2" s="67"/>
      <c r="E2" s="67"/>
      <c r="F2" s="67"/>
      <c r="G2" s="67"/>
      <c r="H2" s="67"/>
      <c r="I2" s="67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61" t="s">
        <v>27</v>
      </c>
      <c r="B4" s="64" t="s">
        <v>28</v>
      </c>
      <c r="C4" s="75" t="s">
        <v>375</v>
      </c>
      <c r="D4" s="74" t="s">
        <v>30</v>
      </c>
      <c r="E4" s="97" t="s">
        <v>31</v>
      </c>
      <c r="F4" s="98"/>
      <c r="G4" s="98"/>
      <c r="H4" s="99"/>
      <c r="I4" s="45" t="s">
        <v>32</v>
      </c>
    </row>
    <row r="5" spans="1:9" ht="12.75" customHeight="1" x14ac:dyDescent="0.2">
      <c r="A5" s="62"/>
      <c r="B5" s="65"/>
      <c r="C5" s="77"/>
      <c r="D5" s="72"/>
      <c r="E5" s="51" t="s">
        <v>33</v>
      </c>
      <c r="F5" s="51" t="s">
        <v>34</v>
      </c>
      <c r="G5" s="51" t="s">
        <v>35</v>
      </c>
      <c r="H5" s="48" t="s">
        <v>36</v>
      </c>
      <c r="I5" s="46"/>
    </row>
    <row r="6" spans="1:9" ht="12.75" customHeight="1" x14ac:dyDescent="0.2">
      <c r="A6" s="62"/>
      <c r="B6" s="65"/>
      <c r="C6" s="77"/>
      <c r="D6" s="72"/>
      <c r="E6" s="72"/>
      <c r="F6" s="52"/>
      <c r="G6" s="52"/>
      <c r="H6" s="49"/>
      <c r="I6" s="46"/>
    </row>
    <row r="7" spans="1:9" ht="12.75" customHeight="1" x14ac:dyDescent="0.2">
      <c r="A7" s="62"/>
      <c r="B7" s="65"/>
      <c r="C7" s="77"/>
      <c r="D7" s="72"/>
      <c r="E7" s="72"/>
      <c r="F7" s="52"/>
      <c r="G7" s="52"/>
      <c r="H7" s="49"/>
      <c r="I7" s="46"/>
    </row>
    <row r="8" spans="1:9" ht="12.75" customHeight="1" x14ac:dyDescent="0.2">
      <c r="A8" s="62"/>
      <c r="B8" s="65"/>
      <c r="C8" s="77"/>
      <c r="D8" s="72"/>
      <c r="E8" s="72"/>
      <c r="F8" s="52"/>
      <c r="G8" s="52"/>
      <c r="H8" s="49"/>
      <c r="I8" s="46"/>
    </row>
    <row r="9" spans="1:9" ht="12.75" customHeight="1" x14ac:dyDescent="0.2">
      <c r="A9" s="62"/>
      <c r="B9" s="65"/>
      <c r="C9" s="77"/>
      <c r="D9" s="72"/>
      <c r="E9" s="72"/>
      <c r="F9" s="52"/>
      <c r="G9" s="52"/>
      <c r="H9" s="49"/>
      <c r="I9" s="46"/>
    </row>
    <row r="10" spans="1:9" ht="12.75" customHeight="1" x14ac:dyDescent="0.2">
      <c r="A10" s="63"/>
      <c r="B10" s="66"/>
      <c r="C10" s="79"/>
      <c r="D10" s="73"/>
      <c r="E10" s="73"/>
      <c r="F10" s="53"/>
      <c r="G10" s="53"/>
      <c r="H10" s="50"/>
      <c r="I10" s="47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37</v>
      </c>
      <c r="E11" s="21" t="s">
        <v>38</v>
      </c>
      <c r="F11" s="20" t="s">
        <v>39</v>
      </c>
      <c r="G11" s="20" t="s">
        <v>40</v>
      </c>
      <c r="H11" s="20" t="s">
        <v>41</v>
      </c>
      <c r="I11" s="22" t="s">
        <v>42</v>
      </c>
    </row>
    <row r="12" spans="1:9" ht="22.5" x14ac:dyDescent="0.2">
      <c r="A12" s="23" t="s">
        <v>376</v>
      </c>
      <c r="B12" s="24" t="s">
        <v>377</v>
      </c>
      <c r="C12" s="24" t="s">
        <v>46</v>
      </c>
      <c r="D12" s="25">
        <v>41404.82</v>
      </c>
      <c r="E12" s="25">
        <v>10444.49</v>
      </c>
      <c r="F12" s="25" t="s">
        <v>45</v>
      </c>
      <c r="G12" s="25" t="s">
        <v>45</v>
      </c>
      <c r="H12" s="25">
        <f>IF(IF(OR(E12="-",E12="x"),0,E12)+IF(OR(F12="-",F12="x"),0,F12)+IF(OR(G12="-",G12="x"),0,G12)=0,"-",IF(OR(E12="-",E12="x"),0,E12)+IF(OR(F12="-",F12="x"),0,F12)+IF(OR(G12="-",G12="x"),0,G12))</f>
        <v>10444.49</v>
      </c>
      <c r="I12" s="25" t="s">
        <v>45</v>
      </c>
    </row>
    <row r="13" spans="1:9" x14ac:dyDescent="0.2">
      <c r="A13" s="26" t="s">
        <v>378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379</v>
      </c>
      <c r="B14" s="24" t="s">
        <v>380</v>
      </c>
      <c r="C14" s="24" t="s">
        <v>46</v>
      </c>
      <c r="D14" s="25" t="s">
        <v>45</v>
      </c>
      <c r="E14" s="25" t="s">
        <v>45</v>
      </c>
      <c r="F14" s="25" t="s">
        <v>45</v>
      </c>
      <c r="G14" s="25" t="s">
        <v>45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45</v>
      </c>
    </row>
    <row r="15" spans="1:9" x14ac:dyDescent="0.2">
      <c r="A15" s="26" t="s">
        <v>381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382</v>
      </c>
      <c r="B16" s="24" t="s">
        <v>383</v>
      </c>
      <c r="C16" s="24" t="s">
        <v>46</v>
      </c>
      <c r="D16" s="25" t="s">
        <v>45</v>
      </c>
      <c r="E16" s="25" t="s">
        <v>45</v>
      </c>
      <c r="F16" s="25" t="s">
        <v>45</v>
      </c>
      <c r="G16" s="25" t="s">
        <v>45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45</v>
      </c>
    </row>
    <row r="17" spans="1:9" x14ac:dyDescent="0.2">
      <c r="A17" s="26" t="s">
        <v>381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384</v>
      </c>
      <c r="B18" s="24" t="s">
        <v>385</v>
      </c>
      <c r="C18" s="24"/>
      <c r="D18" s="25">
        <v>41404.82</v>
      </c>
      <c r="E18" s="25" t="s">
        <v>46</v>
      </c>
      <c r="F18" s="25" t="s">
        <v>45</v>
      </c>
      <c r="G18" s="25" t="s">
        <v>45</v>
      </c>
      <c r="H18" s="25" t="str">
        <f t="shared" ref="H18:H37" si="0">IF(IF(OR(E18="-",E18="x"),0,E18)+IF(OR(F18="-",F18="x"),0,F18)+IF(OR(G18="-",G18="x"),0,G18)=0,"-",IF(OR(E18="-",E18="x"),0,E18)+IF(OR(F18="-",F18="x"),0,F18)+IF(OR(G18="-",G18="x"),0,G18))</f>
        <v>-</v>
      </c>
      <c r="I18" s="25" t="s">
        <v>45</v>
      </c>
    </row>
    <row r="19" spans="1:9" x14ac:dyDescent="0.2">
      <c r="A19" s="23" t="s">
        <v>386</v>
      </c>
      <c r="B19" s="24" t="s">
        <v>387</v>
      </c>
      <c r="C19" s="24"/>
      <c r="D19" s="25">
        <v>-7418691.8200000003</v>
      </c>
      <c r="E19" s="25" t="s">
        <v>46</v>
      </c>
      <c r="F19" s="25" t="s">
        <v>45</v>
      </c>
      <c r="G19" s="25" t="s">
        <v>45</v>
      </c>
      <c r="H19" s="25" t="str">
        <f t="shared" si="0"/>
        <v>-</v>
      </c>
      <c r="I19" s="25" t="s">
        <v>46</v>
      </c>
    </row>
    <row r="20" spans="1:9" ht="22.5" x14ac:dyDescent="0.2">
      <c r="A20" s="23" t="s">
        <v>388</v>
      </c>
      <c r="B20" s="24" t="s">
        <v>387</v>
      </c>
      <c r="C20" s="24" t="s">
        <v>389</v>
      </c>
      <c r="D20" s="25">
        <v>-7418691.8200000003</v>
      </c>
      <c r="E20" s="25" t="s">
        <v>46</v>
      </c>
      <c r="F20" s="25" t="s">
        <v>45</v>
      </c>
      <c r="G20" s="25" t="s">
        <v>45</v>
      </c>
      <c r="H20" s="25" t="str">
        <f t="shared" si="0"/>
        <v>-</v>
      </c>
      <c r="I20" s="25" t="s">
        <v>46</v>
      </c>
    </row>
    <row r="21" spans="1:9" x14ac:dyDescent="0.2">
      <c r="A21" s="26" t="s">
        <v>390</v>
      </c>
      <c r="B21" s="27" t="s">
        <v>387</v>
      </c>
      <c r="C21" s="27" t="s">
        <v>391</v>
      </c>
      <c r="D21" s="28">
        <v>-7418691.8200000003</v>
      </c>
      <c r="E21" s="28" t="s">
        <v>46</v>
      </c>
      <c r="F21" s="28" t="s">
        <v>45</v>
      </c>
      <c r="G21" s="28" t="s">
        <v>45</v>
      </c>
      <c r="H21" s="28" t="str">
        <f t="shared" si="0"/>
        <v>-</v>
      </c>
      <c r="I21" s="28" t="s">
        <v>46</v>
      </c>
    </row>
    <row r="22" spans="1:9" x14ac:dyDescent="0.2">
      <c r="A22" s="26" t="s">
        <v>392</v>
      </c>
      <c r="B22" s="27" t="s">
        <v>387</v>
      </c>
      <c r="C22" s="27" t="s">
        <v>393</v>
      </c>
      <c r="D22" s="28">
        <v>-7418691.8200000003</v>
      </c>
      <c r="E22" s="28" t="s">
        <v>46</v>
      </c>
      <c r="F22" s="28" t="s">
        <v>45</v>
      </c>
      <c r="G22" s="28" t="s">
        <v>45</v>
      </c>
      <c r="H22" s="28" t="str">
        <f t="shared" si="0"/>
        <v>-</v>
      </c>
      <c r="I22" s="28" t="s">
        <v>46</v>
      </c>
    </row>
    <row r="23" spans="1:9" ht="22.5" x14ac:dyDescent="0.2">
      <c r="A23" s="26" t="s">
        <v>394</v>
      </c>
      <c r="B23" s="27" t="s">
        <v>387</v>
      </c>
      <c r="C23" s="27" t="s">
        <v>395</v>
      </c>
      <c r="D23" s="28">
        <v>-7418691.8200000003</v>
      </c>
      <c r="E23" s="28" t="s">
        <v>46</v>
      </c>
      <c r="F23" s="28" t="s">
        <v>45</v>
      </c>
      <c r="G23" s="28" t="s">
        <v>45</v>
      </c>
      <c r="H23" s="28" t="str">
        <f t="shared" si="0"/>
        <v>-</v>
      </c>
      <c r="I23" s="28" t="s">
        <v>46</v>
      </c>
    </row>
    <row r="24" spans="1:9" ht="22.5" x14ac:dyDescent="0.2">
      <c r="A24" s="26" t="s">
        <v>396</v>
      </c>
      <c r="B24" s="27" t="s">
        <v>387</v>
      </c>
      <c r="C24" s="27" t="s">
        <v>397</v>
      </c>
      <c r="D24" s="28">
        <v>-7418691.8200000003</v>
      </c>
      <c r="E24" s="28" t="s">
        <v>46</v>
      </c>
      <c r="F24" s="28" t="s">
        <v>45</v>
      </c>
      <c r="G24" s="28" t="s">
        <v>45</v>
      </c>
      <c r="H24" s="28" t="str">
        <f t="shared" si="0"/>
        <v>-</v>
      </c>
      <c r="I24" s="28" t="s">
        <v>46</v>
      </c>
    </row>
    <row r="25" spans="1:9" x14ac:dyDescent="0.2">
      <c r="A25" s="23" t="s">
        <v>398</v>
      </c>
      <c r="B25" s="24" t="s">
        <v>399</v>
      </c>
      <c r="C25" s="24"/>
      <c r="D25" s="25">
        <v>7460096.6399999997</v>
      </c>
      <c r="E25" s="25" t="s">
        <v>46</v>
      </c>
      <c r="F25" s="25" t="s">
        <v>45</v>
      </c>
      <c r="G25" s="25" t="s">
        <v>45</v>
      </c>
      <c r="H25" s="25" t="str">
        <f t="shared" si="0"/>
        <v>-</v>
      </c>
      <c r="I25" s="25" t="s">
        <v>46</v>
      </c>
    </row>
    <row r="26" spans="1:9" ht="22.5" x14ac:dyDescent="0.2">
      <c r="A26" s="23" t="s">
        <v>388</v>
      </c>
      <c r="B26" s="24" t="s">
        <v>399</v>
      </c>
      <c r="C26" s="24" t="s">
        <v>389</v>
      </c>
      <c r="D26" s="25">
        <v>7460096.6399999997</v>
      </c>
      <c r="E26" s="25" t="s">
        <v>46</v>
      </c>
      <c r="F26" s="25" t="s">
        <v>45</v>
      </c>
      <c r="G26" s="25" t="s">
        <v>45</v>
      </c>
      <c r="H26" s="25" t="str">
        <f t="shared" si="0"/>
        <v>-</v>
      </c>
      <c r="I26" s="25" t="s">
        <v>46</v>
      </c>
    </row>
    <row r="27" spans="1:9" x14ac:dyDescent="0.2">
      <c r="A27" s="26" t="s">
        <v>400</v>
      </c>
      <c r="B27" s="27" t="s">
        <v>399</v>
      </c>
      <c r="C27" s="27" t="s">
        <v>401</v>
      </c>
      <c r="D27" s="28">
        <v>7460096.6399999997</v>
      </c>
      <c r="E27" s="28" t="s">
        <v>46</v>
      </c>
      <c r="F27" s="28" t="s">
        <v>45</v>
      </c>
      <c r="G27" s="28" t="s">
        <v>45</v>
      </c>
      <c r="H27" s="28" t="str">
        <f t="shared" si="0"/>
        <v>-</v>
      </c>
      <c r="I27" s="28" t="s">
        <v>46</v>
      </c>
    </row>
    <row r="28" spans="1:9" x14ac:dyDescent="0.2">
      <c r="A28" s="26" t="s">
        <v>402</v>
      </c>
      <c r="B28" s="27" t="s">
        <v>399</v>
      </c>
      <c r="C28" s="27" t="s">
        <v>403</v>
      </c>
      <c r="D28" s="28">
        <v>7460096.6399999997</v>
      </c>
      <c r="E28" s="28" t="s">
        <v>46</v>
      </c>
      <c r="F28" s="28" t="s">
        <v>45</v>
      </c>
      <c r="G28" s="28" t="s">
        <v>45</v>
      </c>
      <c r="H28" s="28" t="str">
        <f t="shared" si="0"/>
        <v>-</v>
      </c>
      <c r="I28" s="28" t="s">
        <v>46</v>
      </c>
    </row>
    <row r="29" spans="1:9" ht="22.5" x14ac:dyDescent="0.2">
      <c r="A29" s="26" t="s">
        <v>404</v>
      </c>
      <c r="B29" s="27" t="s">
        <v>399</v>
      </c>
      <c r="C29" s="27" t="s">
        <v>405</v>
      </c>
      <c r="D29" s="28">
        <v>7460096.6399999997</v>
      </c>
      <c r="E29" s="28" t="s">
        <v>46</v>
      </c>
      <c r="F29" s="28" t="s">
        <v>45</v>
      </c>
      <c r="G29" s="28" t="s">
        <v>45</v>
      </c>
      <c r="H29" s="28" t="str">
        <f t="shared" si="0"/>
        <v>-</v>
      </c>
      <c r="I29" s="28" t="s">
        <v>46</v>
      </c>
    </row>
    <row r="30" spans="1:9" ht="22.5" x14ac:dyDescent="0.2">
      <c r="A30" s="26" t="s">
        <v>406</v>
      </c>
      <c r="B30" s="27" t="s">
        <v>399</v>
      </c>
      <c r="C30" s="27" t="s">
        <v>407</v>
      </c>
      <c r="D30" s="28">
        <v>7460096.6399999997</v>
      </c>
      <c r="E30" s="28" t="s">
        <v>46</v>
      </c>
      <c r="F30" s="28" t="s">
        <v>45</v>
      </c>
      <c r="G30" s="28" t="s">
        <v>45</v>
      </c>
      <c r="H30" s="28" t="str">
        <f t="shared" si="0"/>
        <v>-</v>
      </c>
      <c r="I30" s="28" t="s">
        <v>46</v>
      </c>
    </row>
    <row r="31" spans="1:9" x14ac:dyDescent="0.2">
      <c r="A31" s="23" t="s">
        <v>408</v>
      </c>
      <c r="B31" s="24" t="s">
        <v>409</v>
      </c>
      <c r="C31" s="24" t="s">
        <v>46</v>
      </c>
      <c r="D31" s="25" t="s">
        <v>46</v>
      </c>
      <c r="E31" s="25">
        <v>10444.49</v>
      </c>
      <c r="F31" s="25" t="s">
        <v>45</v>
      </c>
      <c r="G31" s="25" t="s">
        <v>45</v>
      </c>
      <c r="H31" s="25">
        <f t="shared" si="0"/>
        <v>10444.49</v>
      </c>
      <c r="I31" s="25" t="s">
        <v>46</v>
      </c>
    </row>
    <row r="32" spans="1:9" ht="22.5" x14ac:dyDescent="0.2">
      <c r="A32" s="26" t="s">
        <v>410</v>
      </c>
      <c r="B32" s="27" t="s">
        <v>411</v>
      </c>
      <c r="C32" s="27" t="s">
        <v>46</v>
      </c>
      <c r="D32" s="28" t="s">
        <v>46</v>
      </c>
      <c r="E32" s="28">
        <v>10444.49</v>
      </c>
      <c r="F32" s="28" t="s">
        <v>45</v>
      </c>
      <c r="G32" s="28" t="s">
        <v>46</v>
      </c>
      <c r="H32" s="28">
        <f t="shared" si="0"/>
        <v>10444.49</v>
      </c>
      <c r="I32" s="28" t="s">
        <v>46</v>
      </c>
    </row>
    <row r="33" spans="1:9" ht="33.75" x14ac:dyDescent="0.2">
      <c r="A33" s="26" t="s">
        <v>412</v>
      </c>
      <c r="B33" s="27" t="s">
        <v>413</v>
      </c>
      <c r="C33" s="27" t="s">
        <v>46</v>
      </c>
      <c r="D33" s="28" t="s">
        <v>46</v>
      </c>
      <c r="E33" s="28">
        <v>-4221716.1900000004</v>
      </c>
      <c r="F33" s="28" t="s">
        <v>46</v>
      </c>
      <c r="G33" s="28" t="s">
        <v>46</v>
      </c>
      <c r="H33" s="28">
        <f t="shared" si="0"/>
        <v>-4221716.1900000004</v>
      </c>
      <c r="I33" s="28" t="s">
        <v>46</v>
      </c>
    </row>
    <row r="34" spans="1:9" ht="22.5" x14ac:dyDescent="0.2">
      <c r="A34" s="26" t="s">
        <v>414</v>
      </c>
      <c r="B34" s="27" t="s">
        <v>415</v>
      </c>
      <c r="C34" s="27" t="s">
        <v>46</v>
      </c>
      <c r="D34" s="28" t="s">
        <v>46</v>
      </c>
      <c r="E34" s="28">
        <v>4232160.68</v>
      </c>
      <c r="F34" s="28" t="s">
        <v>45</v>
      </c>
      <c r="G34" s="28" t="s">
        <v>46</v>
      </c>
      <c r="H34" s="28">
        <f t="shared" si="0"/>
        <v>4232160.68</v>
      </c>
      <c r="I34" s="28" t="s">
        <v>46</v>
      </c>
    </row>
    <row r="35" spans="1:9" ht="22.5" x14ac:dyDescent="0.2">
      <c r="A35" s="26" t="s">
        <v>416</v>
      </c>
      <c r="B35" s="27" t="s">
        <v>417</v>
      </c>
      <c r="C35" s="27" t="s">
        <v>46</v>
      </c>
      <c r="D35" s="28" t="s">
        <v>46</v>
      </c>
      <c r="E35" s="28" t="s">
        <v>46</v>
      </c>
      <c r="F35" s="28" t="s">
        <v>45</v>
      </c>
      <c r="G35" s="28" t="s">
        <v>45</v>
      </c>
      <c r="H35" s="28" t="str">
        <f t="shared" si="0"/>
        <v>-</v>
      </c>
      <c r="I35" s="28" t="s">
        <v>46</v>
      </c>
    </row>
    <row r="36" spans="1:9" ht="22.5" x14ac:dyDescent="0.2">
      <c r="A36" s="26" t="s">
        <v>418</v>
      </c>
      <c r="B36" s="27" t="s">
        <v>419</v>
      </c>
      <c r="C36" s="27" t="s">
        <v>46</v>
      </c>
      <c r="D36" s="28" t="s">
        <v>46</v>
      </c>
      <c r="E36" s="28" t="s">
        <v>46</v>
      </c>
      <c r="F36" s="28" t="s">
        <v>45</v>
      </c>
      <c r="G36" s="28" t="s">
        <v>45</v>
      </c>
      <c r="H36" s="28" t="str">
        <f t="shared" si="0"/>
        <v>-</v>
      </c>
      <c r="I36" s="28" t="s">
        <v>46</v>
      </c>
    </row>
    <row r="37" spans="1:9" x14ac:dyDescent="0.2">
      <c r="A37" s="26" t="s">
        <v>420</v>
      </c>
      <c r="B37" s="27" t="s">
        <v>421</v>
      </c>
      <c r="C37" s="27" t="s">
        <v>46</v>
      </c>
      <c r="D37" s="28" t="s">
        <v>46</v>
      </c>
      <c r="E37" s="28" t="s">
        <v>46</v>
      </c>
      <c r="F37" s="28" t="s">
        <v>45</v>
      </c>
      <c r="G37" s="28" t="s">
        <v>45</v>
      </c>
      <c r="H37" s="28" t="str">
        <f t="shared" si="0"/>
        <v>-</v>
      </c>
      <c r="I37" s="28" t="s">
        <v>46</v>
      </c>
    </row>
    <row r="38" spans="1:9" ht="12.75" customHeight="1" x14ac:dyDescent="0.2">
      <c r="A38" s="35"/>
      <c r="B38" s="36"/>
      <c r="C38" s="36"/>
      <c r="D38" s="37"/>
      <c r="E38" s="37"/>
      <c r="F38" s="37"/>
      <c r="G38" s="37"/>
      <c r="H38" s="37"/>
      <c r="I38" s="37"/>
    </row>
    <row r="40" spans="1:9" ht="32.25" customHeight="1" x14ac:dyDescent="0.2">
      <c r="A40" s="9"/>
      <c r="B40" s="8"/>
      <c r="C40" s="9"/>
      <c r="D40" s="82"/>
      <c r="E40" s="82"/>
      <c r="F40" s="82"/>
      <c r="G40" s="82"/>
      <c r="H40" s="82"/>
      <c r="I40" s="82"/>
    </row>
    <row r="41" spans="1:9" ht="12.75" customHeight="1" x14ac:dyDescent="0.2">
      <c r="A41" s="9" t="s">
        <v>422</v>
      </c>
      <c r="D41" s="1"/>
      <c r="E41" s="1"/>
      <c r="F41" s="1"/>
      <c r="G41" s="32"/>
      <c r="H41" s="82"/>
      <c r="I41" s="82"/>
    </row>
    <row r="42" spans="1:9" ht="9.9499999999999993" customHeight="1" x14ac:dyDescent="0.2">
      <c r="D42" s="8"/>
      <c r="E42" s="8"/>
      <c r="F42" s="38"/>
      <c r="G42" s="32"/>
      <c r="H42" s="95"/>
      <c r="I42" s="95"/>
    </row>
    <row r="43" spans="1:9" ht="9.9499999999999993" customHeight="1" x14ac:dyDescent="0.2">
      <c r="A43" s="9"/>
      <c r="B43" s="8"/>
      <c r="C43" s="8"/>
      <c r="D43" s="39"/>
      <c r="E43" s="39"/>
      <c r="F43" s="39"/>
      <c r="G43" s="39"/>
      <c r="H43" s="39"/>
      <c r="I43" s="39"/>
    </row>
  </sheetData>
  <mergeCells count="15">
    <mergeCell ref="H42:I42"/>
    <mergeCell ref="H41:I41"/>
    <mergeCell ref="D40:I4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38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427</v>
      </c>
    </row>
    <row r="4" spans="1:2" x14ac:dyDescent="0.2">
      <c r="A4" t="s">
        <v>428</v>
      </c>
      <c r="B4" t="s">
        <v>377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37</v>
      </c>
    </row>
    <row r="7" spans="1:2" x14ac:dyDescent="0.2">
      <c r="A7" t="s">
        <v>432</v>
      </c>
      <c r="B7" t="s">
        <v>48</v>
      </c>
    </row>
    <row r="8" spans="1:2" x14ac:dyDescent="0.2">
      <c r="A8" t="s">
        <v>433</v>
      </c>
      <c r="B8" t="s">
        <v>9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48</v>
      </c>
    </row>
    <row r="11" spans="1:2" x14ac:dyDescent="0.2">
      <c r="A11" t="s">
        <v>437</v>
      </c>
      <c r="B11" t="s">
        <v>438</v>
      </c>
    </row>
    <row r="12" spans="1:2" x14ac:dyDescent="0.2">
      <c r="A12" t="s">
        <v>439</v>
      </c>
      <c r="B12" t="s">
        <v>48</v>
      </c>
    </row>
    <row r="13" spans="1:2" x14ac:dyDescent="0.2">
      <c r="A13" t="s">
        <v>440</v>
      </c>
      <c r="B13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dc:description>POI HSSF rep:2.45.0.186</dc:description>
  <cp:lastModifiedBy>Наталья</cp:lastModifiedBy>
  <cp:lastPrinted>2018-10-03T09:29:00Z</cp:lastPrinted>
  <dcterms:created xsi:type="dcterms:W3CDTF">2018-10-02T09:04:33Z</dcterms:created>
  <dcterms:modified xsi:type="dcterms:W3CDTF">2018-10-03T09:31:46Z</dcterms:modified>
</cp:coreProperties>
</file>